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0E1A547C-2B29-4215-A103-B0F5424D591C}" xr6:coauthVersionLast="47" xr6:coauthVersionMax="47" xr10:uidLastSave="{00000000-0000-0000-0000-000000000000}"/>
  <bookViews>
    <workbookView xWindow="28680" yWindow="-120" windowWidth="29040" windowHeight="15720" tabRatio="661" xr2:uid="{00000000-000D-0000-FFFF-FFFF00000000}"/>
  </bookViews>
  <sheets>
    <sheet name="0. Introduction" sheetId="10" r:id="rId1"/>
    <sheet name="1. Calc of Annex II formulas " sheetId="5" r:id="rId2"/>
    <sheet name="2. Data for Annex II formulas" sheetId="4" r:id="rId3"/>
    <sheet name="3. Data on Costs" sheetId="6" r:id="rId4"/>
    <sheet name="4. Data on Revenues" sheetId="7" r:id="rId5"/>
    <sheet name="5. Roaming net margin" sheetId="8" r:id="rId6"/>
    <sheet name="6. EBITDA" sheetId="9" r:id="rId7"/>
    <sheet name="7. Additional factors "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6" l="1"/>
  <c r="E4" i="6"/>
  <c r="E5" i="6"/>
  <c r="D5" i="6"/>
  <c r="D4" i="6"/>
  <c r="D3" i="6"/>
  <c r="C29" i="9" l="1"/>
  <c r="D29" i="9"/>
  <c r="D13" i="9"/>
  <c r="C13" i="9"/>
  <c r="E8" i="8"/>
  <c r="E7" i="8"/>
  <c r="E6" i="8"/>
  <c r="E4" i="8"/>
  <c r="D8" i="8"/>
  <c r="D7" i="8"/>
  <c r="D6" i="8"/>
  <c r="D4" i="8"/>
  <c r="E25" i="4"/>
  <c r="D25" i="4"/>
  <c r="E6" i="4"/>
  <c r="E5" i="4"/>
  <c r="E4" i="4"/>
  <c r="D6" i="4"/>
  <c r="D5" i="4"/>
  <c r="D4" i="4"/>
  <c r="D5" i="5" s="1"/>
  <c r="E4" i="5" l="1"/>
  <c r="D4" i="5"/>
  <c r="E5" i="5"/>
  <c r="E3" i="5"/>
  <c r="E8" i="5" s="1"/>
  <c r="E7" i="5"/>
  <c r="D3" i="5"/>
  <c r="D8" i="5" s="1"/>
  <c r="E6" i="5" l="1"/>
  <c r="D9" i="5"/>
  <c r="D7" i="7" s="1"/>
  <c r="D5" i="8" s="1"/>
  <c r="E9" i="5"/>
  <c r="E7" i="7" s="1"/>
  <c r="E5" i="8" s="1"/>
  <c r="E13" i="6"/>
  <c r="E12" i="8" s="1"/>
  <c r="D6" i="5"/>
  <c r="D7" i="5"/>
  <c r="D13" i="6" s="1"/>
  <c r="D12" i="8" s="1"/>
  <c r="E12" i="6"/>
  <c r="E11" i="8" s="1"/>
  <c r="E23" i="6"/>
  <c r="E17" i="8" s="1"/>
  <c r="E21" i="6"/>
  <c r="E15" i="8" s="1"/>
  <c r="E19" i="6"/>
  <c r="E13" i="8" s="1"/>
  <c r="E22" i="6"/>
  <c r="E16" i="8" s="1"/>
  <c r="E20" i="6"/>
  <c r="E14" i="8" s="1"/>
  <c r="E11" i="6" l="1"/>
  <c r="E10" i="8" s="1"/>
  <c r="E10" i="6"/>
  <c r="E9" i="8" s="1"/>
  <c r="E18" i="8"/>
  <c r="D10" i="6"/>
  <c r="D9" i="8" s="1"/>
  <c r="D12" i="6"/>
  <c r="D11" i="8" s="1"/>
  <c r="D11" i="6"/>
  <c r="D10" i="8" s="1"/>
  <c r="D23" i="6"/>
  <c r="D17" i="8" s="1"/>
  <c r="D21" i="6"/>
  <c r="D15" i="8" s="1"/>
  <c r="D19" i="6"/>
  <c r="D13" i="8" s="1"/>
  <c r="D22" i="6"/>
  <c r="D16" i="8" s="1"/>
  <c r="D20" i="6"/>
  <c r="D14" i="8" s="1"/>
  <c r="D31" i="9" l="1"/>
  <c r="D15" i="9"/>
  <c r="D18" i="8"/>
  <c r="D34" i="9" l="1"/>
  <c r="D36" i="9" s="1"/>
  <c r="C31" i="9"/>
  <c r="C15" i="9"/>
  <c r="C34" i="9" l="1"/>
  <c r="C36" i="9" s="1"/>
</calcChain>
</file>

<file path=xl/sharedStrings.xml><?xml version="1.0" encoding="utf-8"?>
<sst xmlns="http://schemas.openxmlformats.org/spreadsheetml/2006/main" count="484" uniqueCount="341">
  <si>
    <t>Sheet 0. Introduction</t>
  </si>
  <si>
    <t>In case you want to apply for authorisation to apply a roaming surcharge the sheet include in the excel file neet to be filled in accordingly</t>
  </si>
  <si>
    <t xml:space="preserve">Contents of the excel file </t>
  </si>
  <si>
    <t>Sheet Name</t>
  </si>
  <si>
    <t>Description</t>
  </si>
  <si>
    <t xml:space="preserve">1. Calc of Annex II formulas </t>
  </si>
  <si>
    <t>Contains the output of Annex II formulas</t>
  </si>
  <si>
    <t>2. Data for Annex II formulas</t>
  </si>
  <si>
    <t>Contains the data that are required in order to perform the calculations of Annex II formulas</t>
  </si>
  <si>
    <t>3. Data on Costs</t>
  </si>
  <si>
    <t>Contains the data on costs</t>
  </si>
  <si>
    <t>4. Data on Revenues</t>
  </si>
  <si>
    <t>Contains the data on revenues</t>
  </si>
  <si>
    <t>5. Roaming net margin</t>
  </si>
  <si>
    <t>Contains the calculation of roaming net margin</t>
  </si>
  <si>
    <t>6. EBITDA</t>
  </si>
  <si>
    <t>Contains the data required for the calculation and the calculation of mobile services margin</t>
  </si>
  <si>
    <t xml:space="preserve">7. Additional factors </t>
  </si>
  <si>
    <t>Contains the data that are required in order to examine the specific circumstances referre to Article 10(2) of CIR</t>
  </si>
  <si>
    <t>Cell styles</t>
  </si>
  <si>
    <t xml:space="preserve">An input in the calculations of (a) roaming retail net margin and (b) mobile services margin  that has been calculated from other inputs </t>
  </si>
  <si>
    <t>A value filled in by the applicant</t>
  </si>
  <si>
    <t>A value that is filled in automatically as it is linked to a cell including a value filled in by the applicant or calculated in this file</t>
  </si>
  <si>
    <t xml:space="preserve">The output of the calculation of (a) roaming retail net margin and (b) mobile services margin  </t>
  </si>
  <si>
    <t>Actual</t>
  </si>
  <si>
    <t>Projected</t>
  </si>
  <si>
    <t>Numbering</t>
  </si>
  <si>
    <t>Reference</t>
  </si>
  <si>
    <t>Formula</t>
  </si>
  <si>
    <t xml:space="preserve">(specify period e.g. 1/4/16-31/3/2017) </t>
  </si>
  <si>
    <t>(specify period e.g. 15/6/2017-14/6/2018)</t>
  </si>
  <si>
    <t>1.1</t>
  </si>
  <si>
    <t>Annex II (1)</t>
  </si>
  <si>
    <r>
      <t>Weight w</t>
    </r>
    <r>
      <rPr>
        <vertAlign val="subscript"/>
        <sz val="11"/>
        <color theme="1"/>
        <rFont val="Calibri"/>
        <family val="2"/>
        <charset val="161"/>
        <scheme val="minor"/>
      </rPr>
      <t>voice</t>
    </r>
  </si>
  <si>
    <t>1.2</t>
  </si>
  <si>
    <r>
      <t>Weight w</t>
    </r>
    <r>
      <rPr>
        <vertAlign val="subscript"/>
        <sz val="11"/>
        <color theme="1"/>
        <rFont val="Calibri"/>
        <family val="2"/>
        <charset val="161"/>
        <scheme val="minor"/>
      </rPr>
      <t>SMS</t>
    </r>
  </si>
  <si>
    <t>1.3</t>
  </si>
  <si>
    <r>
      <t>Weight w</t>
    </r>
    <r>
      <rPr>
        <vertAlign val="subscript"/>
        <sz val="11"/>
        <color theme="1"/>
        <rFont val="Calibri"/>
        <family val="2"/>
        <charset val="161"/>
        <scheme val="minor"/>
      </rPr>
      <t>data</t>
    </r>
  </si>
  <si>
    <t>1.4</t>
  </si>
  <si>
    <t>Annex II (2)</t>
  </si>
  <si>
    <t>Ratio</t>
  </si>
  <si>
    <t>1.5</t>
  </si>
  <si>
    <t>Annex II (3)</t>
  </si>
  <si>
    <t>1.6</t>
  </si>
  <si>
    <t>Annex II (4)</t>
  </si>
  <si>
    <t>1.7</t>
  </si>
  <si>
    <t>Annex II (5)</t>
  </si>
  <si>
    <t>Actual 12-month data</t>
  </si>
  <si>
    <t>Projections data (for every, line description of projection methodology needs to be submitted)</t>
  </si>
  <si>
    <t xml:space="preserve">Data </t>
  </si>
  <si>
    <t>Notes</t>
  </si>
  <si>
    <t>2.1.1</t>
  </si>
  <si>
    <t>Average wholesale roaming price paid for voice minute</t>
  </si>
  <si>
    <t>2.1.2</t>
  </si>
  <si>
    <t>Average wholesale roaming price paid for SMS</t>
  </si>
  <si>
    <t>2.1.3</t>
  </si>
  <si>
    <t>Average wholesale roaming price paid for MB of data</t>
  </si>
  <si>
    <t>2.1.4</t>
  </si>
  <si>
    <t>Used for calculation of point 2.1.1.</t>
  </si>
  <si>
    <t>Amount in euros</t>
  </si>
  <si>
    <t>2.1.5</t>
  </si>
  <si>
    <t>Used for calculation of point 2.1.2.</t>
  </si>
  <si>
    <t>2.1.6</t>
  </si>
  <si>
    <t>Used for calculation of point 2.1.3.</t>
  </si>
  <si>
    <t>2.1.7</t>
  </si>
  <si>
    <t>Traffic in minutes</t>
  </si>
  <si>
    <t>2.1.8</t>
  </si>
  <si>
    <t>Traffic in SMSs</t>
  </si>
  <si>
    <t>2.1.9</t>
  </si>
  <si>
    <t>Traffic in MBs</t>
  </si>
  <si>
    <t>2.2.1</t>
  </si>
  <si>
    <t>Annex II (2) &amp; Annex II (3) &amp; Annex II (4) &amp; Annex II (5)</t>
  </si>
  <si>
    <t xml:space="preserve">Retail outbound roaming voice traffic </t>
  </si>
  <si>
    <t>2.2.2</t>
  </si>
  <si>
    <t xml:space="preserve">Retail outbound roaming SMS traffic </t>
  </si>
  <si>
    <t>2.2.3</t>
  </si>
  <si>
    <t>Retail outbound roaming data traffic</t>
  </si>
  <si>
    <t>2.2.4</t>
  </si>
  <si>
    <t>Wholesale inbound roaming voice traffic</t>
  </si>
  <si>
    <t>2.2.5</t>
  </si>
  <si>
    <t>Wholesale inbound roaming SMS traffic</t>
  </si>
  <si>
    <t>2.2.6</t>
  </si>
  <si>
    <t>Wholesale inbound roaming data traffic</t>
  </si>
  <si>
    <t>2.3.1</t>
  </si>
  <si>
    <t>Annex II (3) &amp; Annex II (4) &amp; Annex II (5)</t>
  </si>
  <si>
    <t>2.3.2</t>
  </si>
  <si>
    <t>2.3.3</t>
  </si>
  <si>
    <t>2.4.1</t>
  </si>
  <si>
    <t>Annex II (4) &amp; Annex II (5)</t>
  </si>
  <si>
    <t xml:space="preserve">Retail domestic voice traffic </t>
  </si>
  <si>
    <t xml:space="preserve">Traffic in minutes </t>
  </si>
  <si>
    <t>2.4.2</t>
  </si>
  <si>
    <t xml:space="preserve">Retail domestic SMS traffic </t>
  </si>
  <si>
    <t xml:space="preserve">Traffic in SMSs </t>
  </si>
  <si>
    <t>2.4.3</t>
  </si>
  <si>
    <t xml:space="preserve">Retail domestic data traffic </t>
  </si>
  <si>
    <t xml:space="preserve">Traffic in MBs </t>
  </si>
  <si>
    <t>2.5.1</t>
  </si>
  <si>
    <t>Mobile retail services revenues</t>
  </si>
  <si>
    <t>Note:</t>
  </si>
  <si>
    <t>As the purpose of Annex II (5) formula is to allocate revenues from the sale of mobile services based on fixed periodic charges, the traffics used in Annex II (5) formula could consist only of traffics offered  on the basis of fixed periodic charges. As such, in case an applicant wants to use these traffics insted of the total ones (2.2.1-2.2.3 and 2.3.1-2.4.3) it should fill in the the table below and adapt accordingly the formulas in cell sheet D9 and E9 of sheet "1. Calc of Annex II formulas".</t>
  </si>
  <si>
    <t>TO BE FILLED IF AN APPLICANT PREFERS TO SPLIT REVENUES FROM FIXED PERIODIC CHARGES ACCORDING TO TRAFFICS CHARGED ON THE BASIS OF FIXED PERIODIC CHARGES (see note above)</t>
  </si>
  <si>
    <t>2.6.1</t>
  </si>
  <si>
    <t xml:space="preserve"> Annex II (5)</t>
  </si>
  <si>
    <t>Retail outbound roaming voice traffic (from fixed periodic charges)</t>
  </si>
  <si>
    <t>2.6.2</t>
  </si>
  <si>
    <t>Retail outbound roaming SMS traffic (from fixed periodic charges)</t>
  </si>
  <si>
    <t>2.6.3</t>
  </si>
  <si>
    <t>Retail outbound roaming data traffic (from fixed periodic charges)</t>
  </si>
  <si>
    <t>2.6.4</t>
  </si>
  <si>
    <t>2.6.5</t>
  </si>
  <si>
    <t>2.6.6</t>
  </si>
  <si>
    <t>2.6.7</t>
  </si>
  <si>
    <t>Retail domestic voice traffic (from fixed periodic charges)</t>
  </si>
  <si>
    <t>Traffic in minutes for calls that are offered on the basis of fixed periodic charges</t>
  </si>
  <si>
    <t>2.6.8</t>
  </si>
  <si>
    <t>Retail domestic SMS traffic (from fixed periodic charges)</t>
  </si>
  <si>
    <t>Traffic in SMSs for SMSs that are offered on the basis of fixed periodic charges</t>
  </si>
  <si>
    <t>2.6.9</t>
  </si>
  <si>
    <t>Retail domestic data traffic (from fixed periodic charges)</t>
  </si>
  <si>
    <t>Traffic in MBs for MBs that are offered on the basis of fixed periodic charges</t>
  </si>
  <si>
    <t>Projections data (for every line, description of projection methodology needs to be submitted)</t>
  </si>
  <si>
    <t>Data</t>
  </si>
  <si>
    <t>3.1</t>
  </si>
  <si>
    <t>Article 7. 2.</t>
  </si>
  <si>
    <t>3.2</t>
  </si>
  <si>
    <t>3.3</t>
  </si>
  <si>
    <t>3.4</t>
  </si>
  <si>
    <t>Article 7. 3.a</t>
  </si>
  <si>
    <t>Total costs of operating and managing roaming activities, including all business intelligence systems and software dedicated to roaming operation and management</t>
  </si>
  <si>
    <t>3.5</t>
  </si>
  <si>
    <t>Article 7. 3.b</t>
  </si>
  <si>
    <t>Total data-clearing and payment costs, including external fees and use of internal resources</t>
  </si>
  <si>
    <t>3.6</t>
  </si>
  <si>
    <t>Article 7. 3.c</t>
  </si>
  <si>
    <t>Total contact negotiation and agreement costs, including external feees and use of intrnal resources</t>
  </si>
  <si>
    <t>3.7</t>
  </si>
  <si>
    <t>Article 7. 3.d</t>
  </si>
  <si>
    <t>Total costs sustained in order to comply with the requirements for the provision of regulated retail roaming services laid down in Articles 14 and 15 of Regulation (EU) No 531/2012</t>
  </si>
  <si>
    <t>3.8</t>
  </si>
  <si>
    <t>Article 7. 4.</t>
  </si>
  <si>
    <t>Proportion of costs of operating and managing roaming activities, including all business intelligence systems and software dedicated to roaming operation and management</t>
  </si>
  <si>
    <t>3.9</t>
  </si>
  <si>
    <t>Proportion of data-clearing and payment costs, including external fees and use of internal resources</t>
  </si>
  <si>
    <t>3.10</t>
  </si>
  <si>
    <t>Proportion of contact negotiation and agreement costs, including external feees and use of intrnal resources</t>
  </si>
  <si>
    <t>3.11</t>
  </si>
  <si>
    <t>Article 7. 5.</t>
  </si>
  <si>
    <t>Proportion of costs sustained in order to comply with the requiremtns for the provision of regulated retail roaming services laid down in Articles 14 and 15 of Regulation (EU) No 531/2012</t>
  </si>
  <si>
    <t>3.12</t>
  </si>
  <si>
    <t>Article 8. 1. a.</t>
  </si>
  <si>
    <t>Total billing and collection costs, including all costs associated with processing, calculating, producing and notyfing actual customer bill</t>
  </si>
  <si>
    <t>Amount in euros, costs related only to the provision of mobile services</t>
  </si>
  <si>
    <t>3.13</t>
  </si>
  <si>
    <t>Article 8. 1. b.</t>
  </si>
  <si>
    <t>Total sales and distribution costs, including the costs of operating shops and other distribution channels for the sale of mobile retail services</t>
  </si>
  <si>
    <t>3.14</t>
  </si>
  <si>
    <t>Article 8. 1. c.</t>
  </si>
  <si>
    <t>Total customer care costs, including the cost of operating all customer care services availiable to the end user</t>
  </si>
  <si>
    <t>3.15</t>
  </si>
  <si>
    <t>Article 8. 1. d.</t>
  </si>
  <si>
    <t>Total bad debt management costs, including costs incurred in writing off customers' unredeemable debts and collecting bad debts</t>
  </si>
  <si>
    <t>3.16</t>
  </si>
  <si>
    <t>Article 8. 1. e.</t>
  </si>
  <si>
    <t>Total marketing costs, including all expenses for advertising mobile services</t>
  </si>
  <si>
    <t>3.17</t>
  </si>
  <si>
    <t>Article 8. 2.</t>
  </si>
  <si>
    <t>Proportion of billing and collection costs, including all costs associated with processing, calculating, producing and notyfing actual customer bill</t>
  </si>
  <si>
    <t>3.18</t>
  </si>
  <si>
    <t>Proportion of sales and distribution costs, including the costs of operating shops and other distribution channels for the sale of mobile retail services</t>
  </si>
  <si>
    <t>3.19</t>
  </si>
  <si>
    <t>Proportion of customer care costs, including the cost of operating all customer care services availiable to the end user</t>
  </si>
  <si>
    <t>3.20</t>
  </si>
  <si>
    <t>Proportion of bad debt management costs, including costs incurred in writing off customers' unredeemable debts and collecting bad debts</t>
  </si>
  <si>
    <t>3.21</t>
  </si>
  <si>
    <t>Proportion of marketing costs, including all expenses for advertising mobile services</t>
  </si>
  <si>
    <t>4.1</t>
  </si>
  <si>
    <t>Article 9.1.a. &amp; Article 9.2.</t>
  </si>
  <si>
    <t>4.2</t>
  </si>
  <si>
    <t>Article 9.1.b &amp; Article 9.3.</t>
  </si>
  <si>
    <r>
      <t>Revenues from the sale of mobile retail services based on fixed periodic charges</t>
    </r>
    <r>
      <rPr>
        <vertAlign val="superscript"/>
        <sz val="11"/>
        <color theme="1"/>
        <rFont val="Calibri"/>
        <family val="2"/>
        <charset val="161"/>
        <scheme val="minor"/>
      </rPr>
      <t>1</t>
    </r>
  </si>
  <si>
    <t>4.3</t>
  </si>
  <si>
    <t>Article 9.1.b. &amp; Article 9.4.</t>
  </si>
  <si>
    <t>Proportion of overall revenues from the sale of mobile retail services based on fixed periodic charges linked to the provision of regulated retail roaming services</t>
  </si>
  <si>
    <t xml:space="preserve">Note: </t>
  </si>
  <si>
    <t>1. Total revenues from the sale of mobile retail services based on fixed periodic charges (bundles of voice, SMS and data for domestic use and roaming).  In case an operator combines mobile services with non-mobile services (e.g. handsets), it should find a methodology to separate the revenues and submit to the NRA the details of the methodology</t>
  </si>
  <si>
    <t xml:space="preserve">Projections data </t>
  </si>
  <si>
    <t>Reference from previous excel sheets/tables</t>
  </si>
  <si>
    <t>5.1</t>
  </si>
  <si>
    <t>Point 4.1</t>
  </si>
  <si>
    <t>5.2</t>
  </si>
  <si>
    <t>Point 4.4</t>
  </si>
  <si>
    <t>Proportion of overall revenues from the sale of mobile retail services based on fixed periodic charges linked to the provision of regulated retail roaming services (+)</t>
  </si>
  <si>
    <t>5.3</t>
  </si>
  <si>
    <t>Point 3.1</t>
  </si>
  <si>
    <t>5.4</t>
  </si>
  <si>
    <t>Point 3.2</t>
  </si>
  <si>
    <t>5.5</t>
  </si>
  <si>
    <t>Point 3.3</t>
  </si>
  <si>
    <t>5.6</t>
  </si>
  <si>
    <t>Point 3.8</t>
  </si>
  <si>
    <t>Proportion of costs of operating and managing roaming activities, including all business intelligence systems and software dedicated to roaming operation and management (-)</t>
  </si>
  <si>
    <t>5.7</t>
  </si>
  <si>
    <t>Point 3.9</t>
  </si>
  <si>
    <t>Proportion of data-clearing and payment costs, including external fees and use of internal resources (-)</t>
  </si>
  <si>
    <t>5.8</t>
  </si>
  <si>
    <t>Point 3.10</t>
  </si>
  <si>
    <t>Proportion of contact negotiation and agreement costs, including external feees and use of intrnal resources (-)</t>
  </si>
  <si>
    <t>5.9</t>
  </si>
  <si>
    <t>Point 3.11</t>
  </si>
  <si>
    <t>Proportion of costs sustained in order to comply with the requiremtns for the provision of regulated retail roaming services laid down in Articles 14 and 15 of Regulation (EU) No 531/2012 (-)</t>
  </si>
  <si>
    <t>5.10</t>
  </si>
  <si>
    <t>Point 3.17</t>
  </si>
  <si>
    <t>Proportion of billing and collection costs, including all costs associated with processing, calculating, producing and notyfing actual customer bill (-)</t>
  </si>
  <si>
    <t>5.11</t>
  </si>
  <si>
    <t>Point 3.18</t>
  </si>
  <si>
    <t>Proportion of sales and distribution costs, including the costs of operating shops and other distribution channels for the sale of mobile retail services (-)</t>
  </si>
  <si>
    <t>5.12</t>
  </si>
  <si>
    <t>Point 3.19</t>
  </si>
  <si>
    <t>Proportion of customer care costs, including the cost of operating all customer care services availiable to the end user (-)</t>
  </si>
  <si>
    <t>5.13</t>
  </si>
  <si>
    <t>Point 3.20</t>
  </si>
  <si>
    <t>Proportion of bad debt management costs, including costs incurred in writing off customers' unredeemable debts and collecting bad debts (-)</t>
  </si>
  <si>
    <t>5.14</t>
  </si>
  <si>
    <t>Point 3.21</t>
  </si>
  <si>
    <t>Proportion of marketing costs, including all expenses for advertising mobile services (-)</t>
  </si>
  <si>
    <t>5.15</t>
  </si>
  <si>
    <t>Roaming retail net margin</t>
  </si>
  <si>
    <t>6.1. In case mobile services margin can be directly calculated</t>
  </si>
  <si>
    <t>MOBILE SERVICES MARGIN</t>
  </si>
  <si>
    <t>6.1.1</t>
  </si>
  <si>
    <t>Total revenues from the sale of mobile services excluding retail roaming services (+)</t>
  </si>
  <si>
    <t>6.1.2</t>
  </si>
  <si>
    <t>6.1.3</t>
  </si>
  <si>
    <t>6.1.4</t>
  </si>
  <si>
    <t>6.1.5</t>
  </si>
  <si>
    <t>6.1.6</t>
  </si>
  <si>
    <t>6.1.7</t>
  </si>
  <si>
    <t>6.1.8</t>
  </si>
  <si>
    <t>6.1.9</t>
  </si>
  <si>
    <t>Mobile services margin according to Article 2 (2) (f)</t>
  </si>
  <si>
    <t>6.1.10</t>
  </si>
  <si>
    <t xml:space="preserve">Assessment percentage (negative roaming retail net margin/mobile services margin) </t>
  </si>
  <si>
    <t>6.2. In case mobile services margin cannot be directly calculated</t>
  </si>
  <si>
    <t>TOTAL MOBILE  (including total retail and wholesale mobile services)</t>
  </si>
  <si>
    <t>6.2.1</t>
  </si>
  <si>
    <t>Total mobile revenues (+)</t>
  </si>
  <si>
    <t>6.2.2</t>
  </si>
  <si>
    <r>
      <rPr>
        <sz val="11"/>
        <color theme="1"/>
        <rFont val="Calibri"/>
        <family val="2"/>
        <charset val="161"/>
        <scheme val="minor"/>
      </rPr>
      <t>Interconnection</t>
    </r>
    <r>
      <rPr>
        <sz val="11"/>
        <color theme="1"/>
        <rFont val="Calibri"/>
        <family val="2"/>
        <scheme val="minor"/>
      </rPr>
      <t xml:space="preserve"> and roaming cost (-)</t>
    </r>
  </si>
  <si>
    <t>6.2.3</t>
  </si>
  <si>
    <t>Personnel costs (-)</t>
  </si>
  <si>
    <t>6.2.4</t>
  </si>
  <si>
    <t>Third parties costs (-)</t>
  </si>
  <si>
    <t>6.2.6</t>
  </si>
  <si>
    <r>
      <rPr>
        <sz val="11"/>
        <color theme="1"/>
        <rFont val="Calibri"/>
        <family val="2"/>
        <charset val="161"/>
        <scheme val="minor"/>
      </rPr>
      <t>Maintenance</t>
    </r>
    <r>
      <rPr>
        <sz val="11"/>
        <color theme="1"/>
        <rFont val="Calibri"/>
        <family val="2"/>
        <scheme val="minor"/>
      </rPr>
      <t xml:space="preserve"> and repairs costs (-)</t>
    </r>
  </si>
  <si>
    <t>6.2.7</t>
  </si>
  <si>
    <r>
      <rPr>
        <sz val="11"/>
        <color theme="1"/>
        <rFont val="Calibri"/>
        <family val="2"/>
        <charset val="161"/>
        <scheme val="minor"/>
      </rPr>
      <t>Marketing</t>
    </r>
    <r>
      <rPr>
        <sz val="11"/>
        <color theme="1"/>
        <rFont val="Calibri"/>
        <family val="2"/>
        <scheme val="minor"/>
      </rPr>
      <t xml:space="preserve"> costs (-)</t>
    </r>
  </si>
  <si>
    <t>6.2.8</t>
  </si>
  <si>
    <t>Bad debt provision (-)</t>
  </si>
  <si>
    <t>6.2.9</t>
  </si>
  <si>
    <t>Other OpEx  (-)</t>
  </si>
  <si>
    <t>6.2.10</t>
  </si>
  <si>
    <t>EBITDA for mobile business unit</t>
  </si>
  <si>
    <t>6.2.11</t>
  </si>
  <si>
    <t>6.2.12</t>
  </si>
  <si>
    <t>6.2.13</t>
  </si>
  <si>
    <t>Information required</t>
  </si>
  <si>
    <t>Answer</t>
  </si>
  <si>
    <t xml:space="preserve">Article 10.2.a. </t>
  </si>
  <si>
    <t>Are you part of a group?</t>
  </si>
  <si>
    <t>if yes, please answer also 7.2 &amp; 7.3</t>
  </si>
  <si>
    <t>7.2</t>
  </si>
  <si>
    <t>Number of members of the group</t>
  </si>
  <si>
    <t>7.3</t>
  </si>
  <si>
    <r>
      <t>Wholesale charges between the</t>
    </r>
    <r>
      <rPr>
        <sz val="11"/>
        <color theme="1"/>
        <rFont val="Calibri"/>
        <family val="2"/>
        <charset val="161"/>
        <scheme val="minor"/>
      </rPr>
      <t xml:space="preserve"> affiliates</t>
    </r>
  </si>
  <si>
    <t>(fill in tables below)</t>
  </si>
  <si>
    <t>7.4</t>
  </si>
  <si>
    <t xml:space="preserve">Article 10.2.c. </t>
  </si>
  <si>
    <r>
      <t xml:space="preserve">Are you applying a fair use policy for all open bundles according to article 4? </t>
    </r>
    <r>
      <rPr>
        <sz val="11"/>
        <color theme="1"/>
        <rFont val="Calibri"/>
        <family val="2"/>
        <charset val="161"/>
        <scheme val="minor"/>
      </rPr>
      <t>If you are applying FUP only for some open bundles please give the % of subscribers with open bundles to which you apply a FUP according to article 4</t>
    </r>
  </si>
  <si>
    <t>7.5</t>
  </si>
  <si>
    <r>
      <t xml:space="preserve">Are you applying a fair use policy for all pre-paid tariffs according to article 4? </t>
    </r>
    <r>
      <rPr>
        <sz val="11"/>
        <color theme="1"/>
        <rFont val="Calibri"/>
        <family val="2"/>
        <charset val="161"/>
        <scheme val="minor"/>
      </rPr>
      <t>If you are applying FUP only for some pre-paid tariffs please give the % of subscribers with pre-paid tariffs to which you apply a FUP according to article 4</t>
    </r>
  </si>
  <si>
    <t>7.6</t>
  </si>
  <si>
    <t>Are you requesting stable links/permanent residency evidence when a new contract is concluded?</t>
  </si>
  <si>
    <t>7.7</t>
  </si>
  <si>
    <t>Are you requesting stable links/permanent residency evidence when you have indications of abusive and anomalous usage?</t>
  </si>
  <si>
    <t>7.8</t>
  </si>
  <si>
    <t>Submit details on the contract terms and conditions associated with FUP (inluding any control mechanism in accordance with article 4(4))</t>
  </si>
  <si>
    <t>Table (corresponds to 7.3)</t>
  </si>
  <si>
    <t>(provide name)</t>
  </si>
  <si>
    <t>Voice services</t>
  </si>
  <si>
    <t>Affiliate A</t>
  </si>
  <si>
    <t>Affiliate B</t>
  </si>
  <si>
    <t>Affiliate C</t>
  </si>
  <si>
    <t>….</t>
  </si>
  <si>
    <t>Wholesale roaming unit charge paid by your company to…</t>
  </si>
  <si>
    <t>Wholesale roaming unit charge charged by your company to…</t>
  </si>
  <si>
    <t>SMS services</t>
  </si>
  <si>
    <t>Data services</t>
  </si>
  <si>
    <r>
      <t>Retail</t>
    </r>
    <r>
      <rPr>
        <sz val="11"/>
        <color theme="1"/>
        <rFont val="Calibri"/>
        <family val="2"/>
        <charset val="161"/>
        <scheme val="minor"/>
      </rPr>
      <t xml:space="preserve"> RLAH Area </t>
    </r>
    <r>
      <rPr>
        <sz val="11"/>
        <color theme="1"/>
        <rFont val="Calibri"/>
        <family val="2"/>
        <scheme val="minor"/>
      </rPr>
      <t>roaming revenue</t>
    </r>
  </si>
  <si>
    <r>
      <t xml:space="preserve">Total wholesale payments for unbalanced traffic within the  </t>
    </r>
    <r>
      <rPr>
        <sz val="11"/>
        <color theme="1"/>
        <rFont val="Calibri"/>
        <family val="2"/>
        <scheme val="minor"/>
      </rPr>
      <t>RLAH Area for voice</t>
    </r>
  </si>
  <si>
    <r>
      <t xml:space="preserve">Total wholesale payments for unbalanced traffic within the </t>
    </r>
    <r>
      <rPr>
        <sz val="11"/>
        <color theme="1"/>
        <rFont val="Calibri"/>
        <family val="2"/>
        <scheme val="minor"/>
      </rPr>
      <t xml:space="preserve"> RLAH Area for SMSs</t>
    </r>
  </si>
  <si>
    <r>
      <t xml:space="preserve">Total wholesale payments for unbalanced traffic within the  </t>
    </r>
    <r>
      <rPr>
        <sz val="11"/>
        <color theme="1"/>
        <rFont val="Calibri"/>
        <family val="2"/>
        <scheme val="minor"/>
      </rPr>
      <t>RLAH Area for data</t>
    </r>
  </si>
  <si>
    <r>
      <t xml:space="preserve">Total unbalanced  traffic for voice within the  </t>
    </r>
    <r>
      <rPr>
        <sz val="11"/>
        <color theme="1"/>
        <rFont val="Calibri"/>
        <family val="2"/>
        <scheme val="minor"/>
      </rPr>
      <t>RLAH Area</t>
    </r>
  </si>
  <si>
    <r>
      <t xml:space="preserve">Total unbalanced  traffic for SMSs within the  </t>
    </r>
    <r>
      <rPr>
        <sz val="11"/>
        <color theme="1"/>
        <rFont val="Calibri"/>
        <family val="2"/>
        <scheme val="minor"/>
      </rPr>
      <t>RLAH Area</t>
    </r>
  </si>
  <si>
    <r>
      <t xml:space="preserve">Total unbalanced  traffic for data within the  </t>
    </r>
    <r>
      <rPr>
        <sz val="11"/>
        <color theme="1"/>
        <rFont val="Calibri"/>
        <family val="2"/>
        <scheme val="minor"/>
      </rPr>
      <t>RLAH Area</t>
    </r>
  </si>
  <si>
    <r>
      <t xml:space="preserve">Retail outbound roaming voice traffic within the </t>
    </r>
    <r>
      <rPr>
        <sz val="11"/>
        <color theme="1"/>
        <rFont val="Calibri"/>
        <family val="2"/>
        <scheme val="minor"/>
      </rPr>
      <t xml:space="preserve"> RLAH Area</t>
    </r>
  </si>
  <si>
    <r>
      <t xml:space="preserve">Retail outbound roaming SMS traffic within the  </t>
    </r>
    <r>
      <rPr>
        <sz val="11"/>
        <color theme="1"/>
        <rFont val="Calibri"/>
        <family val="2"/>
        <scheme val="minor"/>
      </rPr>
      <t>RLAH Area</t>
    </r>
  </si>
  <si>
    <r>
      <t xml:space="preserve">Retail outbound roaming data traffic within the </t>
    </r>
    <r>
      <rPr>
        <sz val="11"/>
        <color theme="1"/>
        <rFont val="Calibri"/>
        <family val="2"/>
        <scheme val="minor"/>
      </rPr>
      <t>RLAH Area</t>
    </r>
  </si>
  <si>
    <r>
      <t xml:space="preserve">Refers to the average unit price in eurocents for unbalanced traffic within the </t>
    </r>
    <r>
      <rPr>
        <sz val="11"/>
        <color theme="1"/>
        <rFont val="Calibri"/>
        <family val="2"/>
        <scheme val="minor"/>
      </rPr>
      <t xml:space="preserve">RLAH Area paid by the operator for voice (price per minute) </t>
    </r>
  </si>
  <si>
    <r>
      <t xml:space="preserve">Refers to the average unit price in eurocents for unbalanced traffic within the </t>
    </r>
    <r>
      <rPr>
        <sz val="11"/>
        <color theme="1"/>
        <rFont val="Calibri"/>
        <family val="2"/>
        <scheme val="minor"/>
      </rPr>
      <t xml:space="preserve">RLAH Area paid by the operator for SMS (price per SMS) </t>
    </r>
  </si>
  <si>
    <r>
      <t xml:space="preserve">Refers to the average unit price in eurocents for unbalanced traffic within the </t>
    </r>
    <r>
      <rPr>
        <sz val="11"/>
        <color theme="1"/>
        <rFont val="Calibri"/>
        <family val="2"/>
        <scheme val="minor"/>
      </rPr>
      <t xml:space="preserve">RLAH Area paid by the operator for data (price per MB) </t>
    </r>
  </si>
  <si>
    <r>
      <t xml:space="preserve">Traffic in minutes (both within and outside the </t>
    </r>
    <r>
      <rPr>
        <sz val="11"/>
        <color theme="1"/>
        <rFont val="Calibri"/>
        <family val="2"/>
        <scheme val="minor"/>
      </rPr>
      <t>RLAH Area)</t>
    </r>
  </si>
  <si>
    <r>
      <t>Traffic in SMSs (both within and outside the</t>
    </r>
    <r>
      <rPr>
        <sz val="11"/>
        <color theme="1"/>
        <rFont val="Calibri"/>
        <family val="2"/>
        <scheme val="minor"/>
      </rPr>
      <t xml:space="preserve"> RLAH Area)</t>
    </r>
  </si>
  <si>
    <r>
      <t xml:space="preserve">Traffic in MBs (both within and outside the </t>
    </r>
    <r>
      <rPr>
        <sz val="11"/>
        <color theme="1"/>
        <rFont val="Calibri"/>
        <family val="2"/>
        <scheme val="minor"/>
      </rPr>
      <t>RLAH Area)</t>
    </r>
  </si>
  <si>
    <r>
      <t xml:space="preserve">Traffic in minutes (only within the </t>
    </r>
    <r>
      <rPr>
        <sz val="11"/>
        <color theme="1"/>
        <rFont val="Calibri"/>
        <family val="2"/>
        <scheme val="minor"/>
      </rPr>
      <t>RLAH Area)</t>
    </r>
  </si>
  <si>
    <r>
      <t>Traffic in SMSs (only within the</t>
    </r>
    <r>
      <rPr>
        <sz val="11"/>
        <color theme="1"/>
        <rFont val="Calibri"/>
        <family val="2"/>
        <scheme val="minor"/>
      </rPr>
      <t xml:space="preserve"> RLAH Area)</t>
    </r>
  </si>
  <si>
    <r>
      <t xml:space="preserve">Traffic in MBs (only within the </t>
    </r>
    <r>
      <rPr>
        <sz val="11"/>
        <color theme="1"/>
        <rFont val="Calibri"/>
        <family val="2"/>
        <scheme val="minor"/>
      </rPr>
      <t>RLAH Area)</t>
    </r>
  </si>
  <si>
    <r>
      <t xml:space="preserve">Retail outbound roaming voice traffic within the </t>
    </r>
    <r>
      <rPr>
        <sz val="11"/>
        <color theme="1"/>
        <rFont val="Calibri"/>
        <family val="2"/>
        <scheme val="minor"/>
      </rPr>
      <t>RLAH Area (from fixed periodic charges)</t>
    </r>
  </si>
  <si>
    <r>
      <t xml:space="preserve">Retail outbound roaming SMS traffic within the </t>
    </r>
    <r>
      <rPr>
        <sz val="11"/>
        <color theme="1"/>
        <rFont val="Calibri"/>
        <family val="2"/>
        <scheme val="minor"/>
      </rPr>
      <t>RLAH Area (from fixed periodic charges)</t>
    </r>
  </si>
  <si>
    <r>
      <t xml:space="preserve">Retail outbound roaming data traffic within the </t>
    </r>
    <r>
      <rPr>
        <sz val="11"/>
        <color theme="1"/>
        <rFont val="Calibri"/>
        <family val="2"/>
        <scheme val="minor"/>
      </rPr>
      <t xml:space="preserve"> RLAH Area (from fixed periodic charges)</t>
    </r>
  </si>
  <si>
    <r>
      <t xml:space="preserve">Traffic in minutes (both within and outside the </t>
    </r>
    <r>
      <rPr>
        <sz val="11"/>
        <color theme="1"/>
        <rFont val="Calibri"/>
        <family val="2"/>
        <scheme val="minor"/>
      </rPr>
      <t>RLAH Area) for calls that are offered on the basis of fixed periodic charges</t>
    </r>
  </si>
  <si>
    <r>
      <t xml:space="preserve">Traffic in SMSs (both within and outside the </t>
    </r>
    <r>
      <rPr>
        <sz val="11"/>
        <color theme="1"/>
        <rFont val="Calibri"/>
        <family val="2"/>
        <scheme val="minor"/>
      </rPr>
      <t>RLAH Area) for SMSs that are offered on the basis of fixed periodic charges</t>
    </r>
  </si>
  <si>
    <r>
      <t>Traffic in MBs (both within and outside the R</t>
    </r>
    <r>
      <rPr>
        <sz val="11"/>
        <color theme="1"/>
        <rFont val="Calibri"/>
        <family val="2"/>
        <scheme val="minor"/>
      </rPr>
      <t>LAH Area) for MBs that are offered on the basis of fixed periodic charges</t>
    </r>
  </si>
  <si>
    <r>
      <t xml:space="preserve">Traffic in minutes (only  within the </t>
    </r>
    <r>
      <rPr>
        <sz val="11"/>
        <color theme="1"/>
        <rFont val="Calibri"/>
        <family val="2"/>
        <scheme val="minor"/>
      </rPr>
      <t>RLAH Area) for calls that are offered on the basis of fixed periodic charges</t>
    </r>
  </si>
  <si>
    <r>
      <t xml:space="preserve">Traffic in SMSs (only  within the </t>
    </r>
    <r>
      <rPr>
        <sz val="11"/>
        <color theme="1"/>
        <rFont val="Calibri"/>
        <family val="2"/>
        <scheme val="minor"/>
      </rPr>
      <t>RLAH Area) for SMSs that are offered on the basis of fixed periodic charges</t>
    </r>
  </si>
  <si>
    <r>
      <t xml:space="preserve">Traffic in MBs (only  within the </t>
    </r>
    <r>
      <rPr>
        <sz val="11"/>
        <color theme="1"/>
        <rFont val="Calibri"/>
        <family val="2"/>
        <scheme val="minor"/>
      </rPr>
      <t>RLAH Area) for MBs that are offered on the basis of fixed periodic charges</t>
    </r>
  </si>
  <si>
    <r>
      <t xml:space="preserve">Total wholesale payments for unbalanced traffic within the </t>
    </r>
    <r>
      <rPr>
        <sz val="11"/>
        <color theme="1"/>
        <rFont val="Calibri"/>
        <family val="2"/>
        <scheme val="minor"/>
      </rPr>
      <t>RLAH Area  for voice</t>
    </r>
  </si>
  <si>
    <r>
      <t xml:space="preserve">Total wholesale payments for unbalanced traffic within the </t>
    </r>
    <r>
      <rPr>
        <sz val="11"/>
        <color theme="1"/>
        <rFont val="Calibri"/>
        <family val="2"/>
        <scheme val="minor"/>
      </rPr>
      <t>RLAH Area  for SMSs</t>
    </r>
  </si>
  <si>
    <r>
      <t xml:space="preserve">Total wholesale payments for unbalanced traffic within the </t>
    </r>
    <r>
      <rPr>
        <sz val="11"/>
        <color theme="1"/>
        <rFont val="Calibri"/>
        <family val="2"/>
        <scheme val="minor"/>
      </rPr>
      <t>RLAH Area  for data</t>
    </r>
  </si>
  <si>
    <r>
      <t xml:space="preserve">Revenues deriving directly from traffic of mobile retail services originated in a visited </t>
    </r>
    <r>
      <rPr>
        <sz val="11"/>
        <color theme="1"/>
        <rFont val="Calibri"/>
        <family val="2"/>
        <scheme val="minor"/>
      </rPr>
      <t>RLAH Country</t>
    </r>
  </si>
  <si>
    <r>
      <t xml:space="preserve">Revenues deriving directly from traffic of mobile retail services originated in a visited </t>
    </r>
    <r>
      <rPr>
        <sz val="11"/>
        <color theme="1"/>
        <rFont val="Calibri"/>
        <family val="2"/>
        <scheme val="minor"/>
      </rPr>
      <t>RLAH Country (+)</t>
    </r>
  </si>
  <si>
    <r>
      <t xml:space="preserve">Total wholesale payments for unbalanced traffic within the </t>
    </r>
    <r>
      <rPr>
        <sz val="11"/>
        <color theme="1"/>
        <rFont val="Calibri"/>
        <family val="2"/>
        <scheme val="minor"/>
      </rPr>
      <t>RLAH Area  for voice (-)</t>
    </r>
  </si>
  <si>
    <r>
      <t xml:space="preserve">Total wholesale payments for unbalanced traffic within the </t>
    </r>
    <r>
      <rPr>
        <sz val="11"/>
        <color theme="1"/>
        <rFont val="Calibri"/>
        <family val="2"/>
        <scheme val="minor"/>
      </rPr>
      <t>RLAH Area  for SMSs (-)</t>
    </r>
  </si>
  <si>
    <r>
      <t xml:space="preserve">Total wholesale payments for unbalanced traffic within the </t>
    </r>
    <r>
      <rPr>
        <sz val="11"/>
        <color theme="1"/>
        <rFont val="Calibri"/>
        <family val="2"/>
        <scheme val="minor"/>
      </rPr>
      <t>RLAH Area for data (-)</t>
    </r>
  </si>
  <si>
    <r>
      <t xml:space="preserve">Interconnection </t>
    </r>
    <r>
      <rPr>
        <sz val="11"/>
        <color theme="1"/>
        <rFont val="Calibri"/>
        <family val="2"/>
        <scheme val="minor"/>
      </rPr>
      <t>and roaming cost (roaming costs only for non-RLAH Area) (-)</t>
    </r>
  </si>
  <si>
    <r>
      <t xml:space="preserve">Personnel costs (excluding personnel costs attributed to the provision of retail roaming within </t>
    </r>
    <r>
      <rPr>
        <sz val="11"/>
        <color theme="1"/>
        <rFont val="Calibri"/>
        <family val="2"/>
        <scheme val="minor"/>
      </rPr>
      <t>RLAH Area) (-)</t>
    </r>
  </si>
  <si>
    <r>
      <t>Third parties costs (excluding third party costs attributed to the provision of retail roaming within</t>
    </r>
    <r>
      <rPr>
        <sz val="11"/>
        <color theme="1"/>
        <rFont val="Calibri"/>
        <family val="2"/>
        <scheme val="minor"/>
      </rPr>
      <t xml:space="preserve"> RLAH Area)(-)</t>
    </r>
  </si>
  <si>
    <r>
      <rPr>
        <sz val="11"/>
        <color theme="1"/>
        <rFont val="Calibri"/>
        <family val="2"/>
        <scheme val="minor"/>
      </rPr>
      <t>Maintenance and repairs costs (excluding maint. and repair costs attributed to the provision of retail roaming within RLAH Area)(-)</t>
    </r>
  </si>
  <si>
    <r>
      <rPr>
        <sz val="11"/>
        <color theme="1"/>
        <rFont val="Calibri"/>
        <family val="2"/>
        <scheme val="minor"/>
      </rPr>
      <t>Marketing costs (excluding marketing costs attributed to the provision of retail roaming within RLAH Area) (-)</t>
    </r>
  </si>
  <si>
    <r>
      <t>Bad debt provision (excluding bad debt provisions attributed to the provision of retail roaming within</t>
    </r>
    <r>
      <rPr>
        <sz val="11"/>
        <color theme="1"/>
        <rFont val="Calibri"/>
        <family val="2"/>
        <scheme val="minor"/>
      </rPr>
      <t xml:space="preserve"> RLAH Area)(-)</t>
    </r>
  </si>
  <si>
    <r>
      <t xml:space="preserve">Other OpEx (excluding Other OpEX attributed to the provision of retail roaming within </t>
    </r>
    <r>
      <rPr>
        <sz val="11"/>
        <color theme="1"/>
        <rFont val="Calibri"/>
        <family val="2"/>
        <scheme val="minor"/>
      </rPr>
      <t>RLAH Area)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</si>
</sst>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vertAlign val="subscript"/>
      <sz val="11"/>
      <color theme="1"/>
      <name val="Calibri"/>
      <family val="2"/>
      <charset val="161"/>
      <scheme val="minor"/>
    </font>
    <font>
      <b/>
      <sz val="11"/>
      <color theme="1"/>
      <name val="Calibri"/>
      <family val="2"/>
      <charset val="161"/>
      <scheme val="minor"/>
    </font>
    <font>
      <sz val="10"/>
      <name val="Arial"/>
      <family val="2"/>
      <charset val="161"/>
    </font>
    <font>
      <sz val="10"/>
      <name val="Arial Greek"/>
      <charset val="161"/>
    </font>
    <font>
      <sz val="11"/>
      <color theme="1"/>
      <name val="Calibri"/>
      <family val="2"/>
      <charset val="161"/>
    </font>
    <font>
      <u/>
      <sz val="11"/>
      <color theme="1"/>
      <name val="Calibri"/>
      <family val="2"/>
      <scheme val="minor"/>
    </font>
    <font>
      <b/>
      <u/>
      <sz val="11"/>
      <color theme="1"/>
      <name val="Calibri"/>
      <family val="2"/>
      <charset val="161"/>
      <scheme val="minor"/>
    </font>
    <font>
      <b/>
      <i/>
      <sz val="11"/>
      <color theme="1"/>
      <name val="Calibri"/>
      <family val="2"/>
      <charset val="161"/>
      <scheme val="minor"/>
    </font>
    <font>
      <sz val="11"/>
      <color theme="1"/>
      <name val="Calibri"/>
      <family val="2"/>
      <scheme val="minor"/>
    </font>
    <font>
      <vertAlign val="superscript"/>
      <sz val="11"/>
      <color theme="1"/>
      <name val="Calibri"/>
      <family val="2"/>
      <charset val="161"/>
      <scheme val="minor"/>
    </font>
    <font>
      <i/>
      <u/>
      <sz val="11"/>
      <color theme="1"/>
      <name val="Calibri"/>
      <family val="2"/>
      <charset val="161"/>
      <scheme val="minor"/>
    </font>
    <font>
      <b/>
      <sz val="12"/>
      <color theme="1"/>
      <name val="Calibri"/>
      <family val="2"/>
      <charset val="161"/>
      <scheme val="minor"/>
    </font>
  </fonts>
  <fills count="9">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0" fontId="6" fillId="0" borderId="0"/>
    <xf numFmtId="0" fontId="7" fillId="0" borderId="0"/>
    <xf numFmtId="9" fontId="11"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1" xfId="0" applyBorder="1"/>
    <xf numFmtId="0" fontId="0" fillId="0" borderId="0" xfId="0"/>
    <xf numFmtId="0" fontId="0" fillId="2" borderId="1" xfId="0" applyFill="1" applyBorder="1" applyAlignment="1">
      <alignment horizontal="center"/>
    </xf>
    <xf numFmtId="0" fontId="0" fillId="3" borderId="1" xfId="0" applyFill="1"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2" borderId="1" xfId="0" applyFill="1" applyBorder="1" applyAlignment="1">
      <alignment horizontal="center" wrapText="1"/>
    </xf>
    <xf numFmtId="49" fontId="0" fillId="0" borderId="1" xfId="0" applyNumberFormat="1" applyBorder="1"/>
    <xf numFmtId="49" fontId="0" fillId="0" borderId="0" xfId="0" applyNumberFormat="1"/>
    <xf numFmtId="0" fontId="0" fillId="2" borderId="2" xfId="0" applyFill="1" applyBorder="1" applyAlignment="1">
      <alignment horizontal="center"/>
    </xf>
    <xf numFmtId="0" fontId="0" fillId="2" borderId="2" xfId="0" applyFill="1" applyBorder="1" applyAlignment="1">
      <alignment horizontal="center" wrapText="1"/>
    </xf>
    <xf numFmtId="0" fontId="0" fillId="3" borderId="1" xfId="0" applyFill="1" applyBorder="1" applyAlignment="1">
      <alignment horizontal="center" wrapText="1"/>
    </xf>
    <xf numFmtId="0" fontId="4" fillId="0" borderId="1" xfId="0" applyFont="1" applyBorder="1" applyAlignment="1">
      <alignment wrapText="1"/>
    </xf>
    <xf numFmtId="0" fontId="9" fillId="0" borderId="0" xfId="0" applyFont="1"/>
    <xf numFmtId="0" fontId="4" fillId="0" borderId="1" xfId="0" applyFont="1" applyBorder="1"/>
    <xf numFmtId="0" fontId="10" fillId="0" borderId="1" xfId="0" applyFont="1" applyBorder="1" applyAlignment="1">
      <alignment wrapText="1"/>
    </xf>
    <xf numFmtId="10" fontId="0" fillId="0" borderId="0" xfId="4" applyNumberFormat="1" applyFont="1"/>
    <xf numFmtId="0" fontId="0" fillId="4" borderId="1" xfId="0" applyFill="1" applyBorder="1" applyAlignment="1">
      <alignment wrapText="1"/>
    </xf>
    <xf numFmtId="49" fontId="0" fillId="0" borderId="0" xfId="0" applyNumberFormat="1" applyFill="1" applyBorder="1"/>
    <xf numFmtId="0" fontId="9" fillId="0" borderId="0" xfId="0" applyFont="1" applyBorder="1"/>
    <xf numFmtId="0" fontId="0" fillId="0" borderId="0" xfId="0" applyBorder="1"/>
    <xf numFmtId="0" fontId="13" fillId="0" borderId="0" xfId="0" applyFont="1" applyBorder="1"/>
    <xf numFmtId="0" fontId="4" fillId="0" borderId="0" xfId="0" applyFont="1" applyBorder="1"/>
    <xf numFmtId="0" fontId="0" fillId="0" borderId="0" xfId="0" applyFill="1" applyBorder="1"/>
    <xf numFmtId="0" fontId="0" fillId="7" borderId="1" xfId="0" applyFill="1" applyBorder="1"/>
    <xf numFmtId="2" fontId="0" fillId="7" borderId="1" xfId="0" applyNumberFormat="1" applyFill="1" applyBorder="1"/>
    <xf numFmtId="0" fontId="0" fillId="0" borderId="0" xfId="0" applyAlignment="1">
      <alignment vertical="center"/>
    </xf>
    <xf numFmtId="2" fontId="0" fillId="6" borderId="1" xfId="0" applyNumberFormat="1" applyFill="1" applyBorder="1"/>
    <xf numFmtId="0" fontId="0" fillId="6" borderId="1" xfId="0" applyFill="1" applyBorder="1"/>
    <xf numFmtId="2" fontId="0" fillId="5" borderId="1" xfId="0" applyNumberFormat="1" applyFill="1" applyBorder="1"/>
    <xf numFmtId="0" fontId="0" fillId="5" borderId="1" xfId="0" applyFill="1" applyBorder="1"/>
    <xf numFmtId="2" fontId="0" fillId="8" borderId="1" xfId="0" applyNumberFormat="1" applyFill="1" applyBorder="1"/>
    <xf numFmtId="0" fontId="8" fillId="0" borderId="0" xfId="0" applyFont="1"/>
    <xf numFmtId="0" fontId="2" fillId="0" borderId="1" xfId="0" applyFont="1" applyBorder="1"/>
    <xf numFmtId="0" fontId="0" fillId="0" borderId="1" xfId="0" applyFont="1" applyBorder="1" applyAlignment="1">
      <alignment wrapText="1"/>
    </xf>
    <xf numFmtId="0" fontId="0" fillId="0" borderId="1" xfId="0" applyFont="1" applyBorder="1"/>
    <xf numFmtId="0" fontId="0" fillId="0" borderId="0" xfId="0" applyAlignment="1">
      <alignment horizontal="left" wrapText="1"/>
    </xf>
    <xf numFmtId="0" fontId="14" fillId="0" borderId="3" xfId="0" applyFont="1" applyBorder="1" applyAlignment="1">
      <alignment horizontal="left" wrapText="1"/>
    </xf>
    <xf numFmtId="0" fontId="14" fillId="0" borderId="4" xfId="0" applyFont="1" applyBorder="1" applyAlignment="1">
      <alignment horizontal="left" wrapText="1"/>
    </xf>
    <xf numFmtId="0" fontId="8" fillId="0" borderId="0" xfId="0" applyFont="1" applyAlignment="1">
      <alignment horizontal="center" wrapText="1"/>
    </xf>
  </cellXfs>
  <cellStyles count="5">
    <cellStyle name="%" xfId="2" xr:uid="{00000000-0005-0000-0000-000000000000}"/>
    <cellStyle name="Normal" xfId="0" builtinId="0"/>
    <cellStyle name="Normal 2 20" xfId="1" xr:uid="{00000000-0005-0000-0000-000002000000}"/>
    <cellStyle name="Percent" xfId="4" builtinId="5"/>
    <cellStyle name="Κανονικό 6 2 3 2 2 2 2 2 2 2 2 2 10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zoomScale="80" zoomScaleNormal="80" workbookViewId="0">
      <selection activeCell="B48" sqref="B48"/>
    </sheetView>
  </sheetViews>
  <sheetFormatPr defaultColWidth="9.08984375" defaultRowHeight="14.5" x14ac:dyDescent="0.35"/>
  <cols>
    <col min="1" max="1" width="27.453125" style="23" customWidth="1"/>
    <col min="2" max="2" width="11.6328125" style="23" customWidth="1"/>
    <col min="3" max="16384" width="9.08984375" style="23"/>
  </cols>
  <sheetData>
    <row r="1" spans="1:2" x14ac:dyDescent="0.35">
      <c r="A1" s="22" t="s">
        <v>0</v>
      </c>
    </row>
    <row r="3" spans="1:2" x14ac:dyDescent="0.35">
      <c r="A3" s="23" t="s">
        <v>1</v>
      </c>
    </row>
    <row r="5" spans="1:2" x14ac:dyDescent="0.35">
      <c r="A5" s="24" t="s">
        <v>2</v>
      </c>
    </row>
    <row r="7" spans="1:2" x14ac:dyDescent="0.35">
      <c r="A7" s="25" t="s">
        <v>3</v>
      </c>
      <c r="B7" s="25" t="s">
        <v>4</v>
      </c>
    </row>
    <row r="8" spans="1:2" x14ac:dyDescent="0.35">
      <c r="A8" s="23" t="s">
        <v>5</v>
      </c>
      <c r="B8" s="23" t="s">
        <v>6</v>
      </c>
    </row>
    <row r="9" spans="1:2" x14ac:dyDescent="0.35">
      <c r="A9" s="23" t="s">
        <v>7</v>
      </c>
      <c r="B9" s="23" t="s">
        <v>8</v>
      </c>
    </row>
    <row r="10" spans="1:2" x14ac:dyDescent="0.35">
      <c r="A10" s="23" t="s">
        <v>9</v>
      </c>
      <c r="B10" s="23" t="s">
        <v>10</v>
      </c>
    </row>
    <row r="11" spans="1:2" x14ac:dyDescent="0.35">
      <c r="A11" s="23" t="s">
        <v>11</v>
      </c>
      <c r="B11" s="23" t="s">
        <v>12</v>
      </c>
    </row>
    <row r="12" spans="1:2" x14ac:dyDescent="0.35">
      <c r="A12" s="23" t="s">
        <v>13</v>
      </c>
      <c r="B12" s="23" t="s">
        <v>14</v>
      </c>
    </row>
    <row r="13" spans="1:2" x14ac:dyDescent="0.35">
      <c r="A13" s="23" t="s">
        <v>15</v>
      </c>
      <c r="B13" s="23" t="s">
        <v>16</v>
      </c>
    </row>
    <row r="14" spans="1:2" x14ac:dyDescent="0.35">
      <c r="A14" s="23" t="s">
        <v>17</v>
      </c>
      <c r="B14" s="23" t="s">
        <v>18</v>
      </c>
    </row>
    <row r="17" spans="1:2" x14ac:dyDescent="0.35">
      <c r="A17" s="24" t="s">
        <v>19</v>
      </c>
    </row>
    <row r="19" spans="1:2" x14ac:dyDescent="0.35">
      <c r="A19" s="27"/>
      <c r="B19" s="29" t="s">
        <v>20</v>
      </c>
    </row>
    <row r="20" spans="1:2" x14ac:dyDescent="0.35">
      <c r="A20" s="32"/>
      <c r="B20" s="23" t="s">
        <v>21</v>
      </c>
    </row>
    <row r="21" spans="1:2" x14ac:dyDescent="0.35">
      <c r="A21" s="34"/>
      <c r="B21" s="23" t="s">
        <v>22</v>
      </c>
    </row>
    <row r="22" spans="1:2" x14ac:dyDescent="0.35">
      <c r="A22" s="30"/>
      <c r="B22" s="26"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90" zoomScaleNormal="90" workbookViewId="0">
      <selection activeCell="C10" sqref="C10"/>
    </sheetView>
  </sheetViews>
  <sheetFormatPr defaultColWidth="9.08984375" defaultRowHeight="14.5" x14ac:dyDescent="0.35"/>
  <cols>
    <col min="1" max="1" width="10.08984375" bestFit="1" customWidth="1"/>
    <col min="2" max="2" width="11.54296875" customWidth="1"/>
    <col min="3" max="3" width="24.453125" customWidth="1"/>
    <col min="4" max="4" width="33.54296875" bestFit="1" customWidth="1"/>
    <col min="5" max="5" width="36.08984375" bestFit="1" customWidth="1"/>
  </cols>
  <sheetData>
    <row r="1" spans="1:5" x14ac:dyDescent="0.35">
      <c r="A1" s="3"/>
      <c r="B1" s="3"/>
      <c r="C1" s="3"/>
      <c r="D1" s="4" t="s">
        <v>24</v>
      </c>
      <c r="E1" s="4" t="s">
        <v>25</v>
      </c>
    </row>
    <row r="2" spans="1:5" x14ac:dyDescent="0.35">
      <c r="A2" s="2" t="s">
        <v>26</v>
      </c>
      <c r="B2" s="2" t="s">
        <v>27</v>
      </c>
      <c r="C2" s="2" t="s">
        <v>28</v>
      </c>
      <c r="D2" s="5" t="s">
        <v>29</v>
      </c>
      <c r="E2" s="5" t="s">
        <v>30</v>
      </c>
    </row>
    <row r="3" spans="1:5" ht="16.5" x14ac:dyDescent="0.45">
      <c r="A3" s="10" t="s">
        <v>31</v>
      </c>
      <c r="B3" s="2" t="s">
        <v>32</v>
      </c>
      <c r="C3" s="2" t="s">
        <v>33</v>
      </c>
      <c r="D3" s="27" t="e">
        <f>'2. Data for Annex II formulas'!D4/('2. Data for Annex II formulas'!D$4+'2. Data for Annex II formulas'!D$5+'2. Data for Annex II formulas'!D$6)</f>
        <v>#DIV/0!</v>
      </c>
      <c r="E3" s="27" t="e">
        <f>'2. Data for Annex II formulas'!E4/('2. Data for Annex II formulas'!E$4+'2. Data for Annex II formulas'!E$5+'2. Data for Annex II formulas'!E$6)</f>
        <v>#DIV/0!</v>
      </c>
    </row>
    <row r="4" spans="1:5" ht="16.5" x14ac:dyDescent="0.45">
      <c r="A4" s="10" t="s">
        <v>34</v>
      </c>
      <c r="B4" s="2" t="s">
        <v>32</v>
      </c>
      <c r="C4" s="2" t="s">
        <v>35</v>
      </c>
      <c r="D4" s="27" t="e">
        <f>'2. Data for Annex II formulas'!D5/('2. Data for Annex II formulas'!D$4+'2. Data for Annex II formulas'!D$5+'2. Data for Annex II formulas'!D$6)</f>
        <v>#DIV/0!</v>
      </c>
      <c r="E4" s="27" t="e">
        <f>'2. Data for Annex II formulas'!E5/('2. Data for Annex II formulas'!E$4+'2. Data for Annex II formulas'!E$5+'2. Data for Annex II formulas'!E$6)</f>
        <v>#DIV/0!</v>
      </c>
    </row>
    <row r="5" spans="1:5" ht="16.5" x14ac:dyDescent="0.45">
      <c r="A5" s="10" t="s">
        <v>36</v>
      </c>
      <c r="B5" s="2" t="s">
        <v>32</v>
      </c>
      <c r="C5" s="2" t="s">
        <v>37</v>
      </c>
      <c r="D5" s="27" t="e">
        <f>'2. Data for Annex II formulas'!D6/('2. Data for Annex II formulas'!D$4+'2. Data for Annex II formulas'!D$5+'2. Data for Annex II formulas'!D$6)</f>
        <v>#DIV/0!</v>
      </c>
      <c r="E5" s="27" t="e">
        <f>'2. Data for Annex II formulas'!E6/('2. Data for Annex II formulas'!E$4+'2. Data for Annex II formulas'!E$5+'2. Data for Annex II formulas'!E$6)</f>
        <v>#DIV/0!</v>
      </c>
    </row>
    <row r="6" spans="1:5" x14ac:dyDescent="0.35">
      <c r="A6" s="10" t="s">
        <v>38</v>
      </c>
      <c r="B6" s="2" t="s">
        <v>39</v>
      </c>
      <c r="C6" s="2" t="s">
        <v>40</v>
      </c>
      <c r="D6" s="27" t="e">
        <f>D3*'2. Data for Annex II formulas'!D13/('2. Data for Annex II formulas'!D13+'2. Data for Annex II formulas'!D16)+D4*'2. Data for Annex II formulas'!D14/('2. Data for Annex II formulas'!D14+'2. Data for Annex II formulas'!D17)+D5*'2. Data for Annex II formulas'!D15/('2. Data for Annex II formulas'!D15+'2. Data for Annex II formulas'!D18)</f>
        <v>#DIV/0!</v>
      </c>
      <c r="E6" s="27" t="e">
        <f>E3*'2. Data for Annex II formulas'!E13/('2. Data for Annex II formulas'!E13+'2. Data for Annex II formulas'!E16)+E4*'2. Data for Annex II formulas'!E14/('2. Data for Annex II formulas'!E14+'2. Data for Annex II formulas'!E17)+E5*'2. Data for Annex II formulas'!E15/('2. Data for Annex II formulas'!E15+'2. Data for Annex II formulas'!E18)</f>
        <v>#DIV/0!</v>
      </c>
    </row>
    <row r="7" spans="1:5" x14ac:dyDescent="0.35">
      <c r="A7" s="10" t="s">
        <v>41</v>
      </c>
      <c r="B7" s="2" t="s">
        <v>42</v>
      </c>
      <c r="C7" s="2" t="s">
        <v>40</v>
      </c>
      <c r="D7" s="27" t="e">
        <f>D3*'2. Data for Annex II formulas'!D19/'2. Data for Annex II formulas'!D13+D4*'2. Data for Annex II formulas'!D20/'2. Data for Annex II formulas'!D14+D5*'2. Data for Annex II formulas'!D21/'2. Data for Annex II formulas'!D15</f>
        <v>#DIV/0!</v>
      </c>
      <c r="E7" s="27" t="e">
        <f>E3*'2. Data for Annex II formulas'!E19/'2. Data for Annex II formulas'!E13+E4*'2. Data for Annex II formulas'!E20/'2. Data for Annex II formulas'!E14+E5*'2. Data for Annex II formulas'!E21/'2. Data for Annex II formulas'!E15</f>
        <v>#DIV/0!</v>
      </c>
    </row>
    <row r="8" spans="1:5" x14ac:dyDescent="0.35">
      <c r="A8" s="10" t="s">
        <v>43</v>
      </c>
      <c r="B8" s="2" t="s">
        <v>44</v>
      </c>
      <c r="C8" s="2" t="s">
        <v>40</v>
      </c>
      <c r="D8" s="27" t="e">
        <f>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8" s="27" t="e">
        <f>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row r="9" spans="1:5" x14ac:dyDescent="0.35">
      <c r="A9" s="10" t="s">
        <v>45</v>
      </c>
      <c r="B9" s="2" t="s">
        <v>46</v>
      </c>
      <c r="C9" s="2" t="s">
        <v>298</v>
      </c>
      <c r="D9" s="28" t="e">
        <f>'2. Data for Annex II formulas'!D25*(D3*'2.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9" s="28" t="e">
        <f>'2. Data for Annex II formulas'!E25*(E3*'2.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41"/>
  <sheetViews>
    <sheetView topLeftCell="A16" zoomScale="70" zoomScaleNormal="70" workbookViewId="0">
      <selection activeCell="F33" sqref="F33:F41"/>
    </sheetView>
  </sheetViews>
  <sheetFormatPr defaultColWidth="9.08984375" defaultRowHeight="14.5" x14ac:dyDescent="0.35"/>
  <cols>
    <col min="1" max="1" width="10.08984375" bestFit="1" customWidth="1"/>
    <col min="2" max="2" width="46.54296875" bestFit="1" customWidth="1"/>
    <col min="3" max="3" width="58.90625" style="1" bestFit="1" customWidth="1"/>
    <col min="4" max="4" width="33.90625" bestFit="1" customWidth="1"/>
    <col min="5" max="5" width="45.453125" bestFit="1" customWidth="1"/>
    <col min="6" max="6" width="171.90625" bestFit="1" customWidth="1"/>
  </cols>
  <sheetData>
    <row r="2" spans="1:6" ht="29" x14ac:dyDescent="0.35">
      <c r="A2" s="3"/>
      <c r="B2" s="3"/>
      <c r="D2" s="4" t="s">
        <v>47</v>
      </c>
      <c r="E2" s="9" t="s">
        <v>48</v>
      </c>
      <c r="F2" s="3"/>
    </row>
    <row r="3" spans="1:6" x14ac:dyDescent="0.35">
      <c r="A3" s="5" t="s">
        <v>26</v>
      </c>
      <c r="B3" s="5" t="s">
        <v>27</v>
      </c>
      <c r="C3" s="7" t="s">
        <v>49</v>
      </c>
      <c r="D3" s="5" t="s">
        <v>29</v>
      </c>
      <c r="E3" s="5" t="s">
        <v>30</v>
      </c>
      <c r="F3" s="5" t="s">
        <v>50</v>
      </c>
    </row>
    <row r="4" spans="1:6" x14ac:dyDescent="0.35">
      <c r="A4" s="2" t="s">
        <v>51</v>
      </c>
      <c r="B4" s="2" t="s">
        <v>32</v>
      </c>
      <c r="C4" s="6" t="s">
        <v>52</v>
      </c>
      <c r="D4" s="28" t="e">
        <f t="shared" ref="D4:E6" si="0">D7/D10</f>
        <v>#DIV/0!</v>
      </c>
      <c r="E4" s="28" t="e">
        <f t="shared" si="0"/>
        <v>#DIV/0!</v>
      </c>
      <c r="F4" s="38" t="s">
        <v>308</v>
      </c>
    </row>
    <row r="5" spans="1:6" x14ac:dyDescent="0.35">
      <c r="A5" s="2" t="s">
        <v>53</v>
      </c>
      <c r="B5" s="2" t="s">
        <v>32</v>
      </c>
      <c r="C5" s="6" t="s">
        <v>54</v>
      </c>
      <c r="D5" s="28" t="e">
        <f t="shared" si="0"/>
        <v>#DIV/0!</v>
      </c>
      <c r="E5" s="28" t="e">
        <f t="shared" si="0"/>
        <v>#DIV/0!</v>
      </c>
      <c r="F5" s="38" t="s">
        <v>309</v>
      </c>
    </row>
    <row r="6" spans="1:6" x14ac:dyDescent="0.35">
      <c r="A6" s="2" t="s">
        <v>55</v>
      </c>
      <c r="B6" s="2" t="s">
        <v>32</v>
      </c>
      <c r="C6" s="6" t="s">
        <v>56</v>
      </c>
      <c r="D6" s="28" t="e">
        <f t="shared" si="0"/>
        <v>#DIV/0!</v>
      </c>
      <c r="E6" s="28" t="e">
        <f t="shared" si="0"/>
        <v>#DIV/0!</v>
      </c>
      <c r="F6" s="38" t="s">
        <v>310</v>
      </c>
    </row>
    <row r="7" spans="1:6" ht="29" x14ac:dyDescent="0.35">
      <c r="A7" s="2" t="s">
        <v>57</v>
      </c>
      <c r="B7" s="2" t="s">
        <v>58</v>
      </c>
      <c r="C7" s="37" t="s">
        <v>299</v>
      </c>
      <c r="D7" s="32"/>
      <c r="E7" s="33"/>
      <c r="F7" s="2" t="s">
        <v>59</v>
      </c>
    </row>
    <row r="8" spans="1:6" ht="29" x14ac:dyDescent="0.35">
      <c r="A8" s="2" t="s">
        <v>60</v>
      </c>
      <c r="B8" s="2" t="s">
        <v>61</v>
      </c>
      <c r="C8" s="37" t="s">
        <v>300</v>
      </c>
      <c r="D8" s="32"/>
      <c r="E8" s="33"/>
      <c r="F8" s="2" t="s">
        <v>59</v>
      </c>
    </row>
    <row r="9" spans="1:6" ht="29" x14ac:dyDescent="0.35">
      <c r="A9" s="2" t="s">
        <v>62</v>
      </c>
      <c r="B9" s="2" t="s">
        <v>63</v>
      </c>
      <c r="C9" s="37" t="s">
        <v>301</v>
      </c>
      <c r="D9" s="32"/>
      <c r="E9" s="33"/>
      <c r="F9" s="2" t="s">
        <v>59</v>
      </c>
    </row>
    <row r="10" spans="1:6" x14ac:dyDescent="0.35">
      <c r="A10" s="2" t="s">
        <v>64</v>
      </c>
      <c r="B10" s="2" t="s">
        <v>58</v>
      </c>
      <c r="C10" s="37" t="s">
        <v>302</v>
      </c>
      <c r="D10" s="32"/>
      <c r="E10" s="33"/>
      <c r="F10" s="2" t="s">
        <v>65</v>
      </c>
    </row>
    <row r="11" spans="1:6" x14ac:dyDescent="0.35">
      <c r="A11" s="2" t="s">
        <v>66</v>
      </c>
      <c r="B11" s="2" t="s">
        <v>61</v>
      </c>
      <c r="C11" s="37" t="s">
        <v>303</v>
      </c>
      <c r="D11" s="32"/>
      <c r="E11" s="33"/>
      <c r="F11" s="2" t="s">
        <v>67</v>
      </c>
    </row>
    <row r="12" spans="1:6" x14ac:dyDescent="0.35">
      <c r="A12" s="2" t="s">
        <v>68</v>
      </c>
      <c r="B12" s="2" t="s">
        <v>63</v>
      </c>
      <c r="C12" s="37" t="s">
        <v>304</v>
      </c>
      <c r="D12" s="32"/>
      <c r="E12" s="33"/>
      <c r="F12" s="2" t="s">
        <v>69</v>
      </c>
    </row>
    <row r="13" spans="1:6" x14ac:dyDescent="0.35">
      <c r="A13" s="2" t="s">
        <v>70</v>
      </c>
      <c r="B13" s="2" t="s">
        <v>71</v>
      </c>
      <c r="C13" s="37" t="s">
        <v>72</v>
      </c>
      <c r="D13" s="32"/>
      <c r="E13" s="33"/>
      <c r="F13" s="38" t="s">
        <v>311</v>
      </c>
    </row>
    <row r="14" spans="1:6" x14ac:dyDescent="0.35">
      <c r="A14" s="2" t="s">
        <v>73</v>
      </c>
      <c r="B14" s="2" t="s">
        <v>71</v>
      </c>
      <c r="C14" s="37" t="s">
        <v>74</v>
      </c>
      <c r="D14" s="32"/>
      <c r="E14" s="33"/>
      <c r="F14" s="38" t="s">
        <v>312</v>
      </c>
    </row>
    <row r="15" spans="1:6" x14ac:dyDescent="0.35">
      <c r="A15" s="2" t="s">
        <v>75</v>
      </c>
      <c r="B15" s="2" t="s">
        <v>71</v>
      </c>
      <c r="C15" s="37" t="s">
        <v>76</v>
      </c>
      <c r="D15" s="32"/>
      <c r="E15" s="33"/>
      <c r="F15" s="38" t="s">
        <v>313</v>
      </c>
    </row>
    <row r="16" spans="1:6" x14ac:dyDescent="0.35">
      <c r="A16" s="2" t="s">
        <v>77</v>
      </c>
      <c r="B16" s="2" t="s">
        <v>39</v>
      </c>
      <c r="C16" s="37" t="s">
        <v>78</v>
      </c>
      <c r="D16" s="32"/>
      <c r="E16" s="33"/>
      <c r="F16" s="38" t="s">
        <v>311</v>
      </c>
    </row>
    <row r="17" spans="1:6" x14ac:dyDescent="0.35">
      <c r="A17" s="2" t="s">
        <v>79</v>
      </c>
      <c r="B17" s="2" t="s">
        <v>39</v>
      </c>
      <c r="C17" s="37" t="s">
        <v>80</v>
      </c>
      <c r="D17" s="32"/>
      <c r="E17" s="33"/>
      <c r="F17" s="38" t="s">
        <v>312</v>
      </c>
    </row>
    <row r="18" spans="1:6" x14ac:dyDescent="0.35">
      <c r="A18" s="2" t="s">
        <v>81</v>
      </c>
      <c r="B18" s="2" t="s">
        <v>39</v>
      </c>
      <c r="C18" s="37" t="s">
        <v>82</v>
      </c>
      <c r="D18" s="32"/>
      <c r="E18" s="33"/>
      <c r="F18" s="38" t="s">
        <v>313</v>
      </c>
    </row>
    <row r="19" spans="1:6" x14ac:dyDescent="0.35">
      <c r="A19" s="2" t="s">
        <v>83</v>
      </c>
      <c r="B19" s="2" t="s">
        <v>84</v>
      </c>
      <c r="C19" s="37" t="s">
        <v>305</v>
      </c>
      <c r="D19" s="32"/>
      <c r="E19" s="33"/>
      <c r="F19" s="38" t="s">
        <v>314</v>
      </c>
    </row>
    <row r="20" spans="1:6" x14ac:dyDescent="0.35">
      <c r="A20" s="2" t="s">
        <v>85</v>
      </c>
      <c r="B20" s="2" t="s">
        <v>84</v>
      </c>
      <c r="C20" s="37" t="s">
        <v>306</v>
      </c>
      <c r="D20" s="32"/>
      <c r="E20" s="33"/>
      <c r="F20" s="38" t="s">
        <v>315</v>
      </c>
    </row>
    <row r="21" spans="1:6" x14ac:dyDescent="0.35">
      <c r="A21" s="2" t="s">
        <v>86</v>
      </c>
      <c r="B21" s="2" t="s">
        <v>84</v>
      </c>
      <c r="C21" s="37" t="s">
        <v>307</v>
      </c>
      <c r="D21" s="32"/>
      <c r="E21" s="33"/>
      <c r="F21" s="38" t="s">
        <v>316</v>
      </c>
    </row>
    <row r="22" spans="1:6" x14ac:dyDescent="0.35">
      <c r="A22" s="2" t="s">
        <v>87</v>
      </c>
      <c r="B22" s="2" t="s">
        <v>88</v>
      </c>
      <c r="C22" s="37" t="s">
        <v>89</v>
      </c>
      <c r="D22" s="32"/>
      <c r="E22" s="33"/>
      <c r="F22" s="38" t="s">
        <v>90</v>
      </c>
    </row>
    <row r="23" spans="1:6" x14ac:dyDescent="0.35">
      <c r="A23" s="2" t="s">
        <v>91</v>
      </c>
      <c r="B23" s="2" t="s">
        <v>88</v>
      </c>
      <c r="C23" s="6" t="s">
        <v>92</v>
      </c>
      <c r="D23" s="32"/>
      <c r="E23" s="33"/>
      <c r="F23" s="2" t="s">
        <v>93</v>
      </c>
    </row>
    <row r="24" spans="1:6" x14ac:dyDescent="0.35">
      <c r="A24" s="2" t="s">
        <v>94</v>
      </c>
      <c r="B24" s="2" t="s">
        <v>88</v>
      </c>
      <c r="C24" s="6" t="s">
        <v>95</v>
      </c>
      <c r="D24" s="32"/>
      <c r="E24" s="33"/>
      <c r="F24" s="2" t="s">
        <v>96</v>
      </c>
    </row>
    <row r="25" spans="1:6" x14ac:dyDescent="0.35">
      <c r="A25" s="2" t="s">
        <v>97</v>
      </c>
      <c r="B25" s="2" t="s">
        <v>46</v>
      </c>
      <c r="C25" s="2" t="s">
        <v>98</v>
      </c>
      <c r="D25" s="34">
        <f>'4. Data on Revenues'!D6</f>
        <v>0</v>
      </c>
      <c r="E25" s="34">
        <f>'4. Data on Revenues'!E6</f>
        <v>0</v>
      </c>
      <c r="F25" s="2" t="s">
        <v>59</v>
      </c>
    </row>
    <row r="27" spans="1:6" x14ac:dyDescent="0.35">
      <c r="A27" s="35" t="s">
        <v>99</v>
      </c>
      <c r="B27" s="3"/>
      <c r="D27" s="3"/>
      <c r="E27" s="3"/>
      <c r="F27" s="3"/>
    </row>
    <row r="28" spans="1:6" ht="46.5" customHeight="1" x14ac:dyDescent="0.35">
      <c r="A28" s="39" t="s">
        <v>100</v>
      </c>
      <c r="B28" s="39"/>
      <c r="C28" s="39"/>
      <c r="D28" s="39"/>
      <c r="E28" s="3"/>
      <c r="F28" s="3"/>
    </row>
    <row r="31" spans="1:6" ht="38.25" customHeight="1" x14ac:dyDescent="0.35">
      <c r="A31" s="40" t="s">
        <v>101</v>
      </c>
      <c r="B31" s="40"/>
      <c r="C31" s="41"/>
      <c r="D31" s="4" t="s">
        <v>47</v>
      </c>
      <c r="E31" s="9" t="s">
        <v>48</v>
      </c>
      <c r="F31" s="3"/>
    </row>
    <row r="32" spans="1:6" x14ac:dyDescent="0.35">
      <c r="A32" s="5" t="s">
        <v>26</v>
      </c>
      <c r="B32" s="5" t="s">
        <v>27</v>
      </c>
      <c r="C32" s="7" t="s">
        <v>49</v>
      </c>
      <c r="D32" s="5" t="s">
        <v>29</v>
      </c>
      <c r="E32" s="5" t="s">
        <v>30</v>
      </c>
      <c r="F32" s="5" t="s">
        <v>50</v>
      </c>
    </row>
    <row r="33" spans="1:6" x14ac:dyDescent="0.35">
      <c r="A33" s="2" t="s">
        <v>102</v>
      </c>
      <c r="B33" s="2" t="s">
        <v>103</v>
      </c>
      <c r="C33" s="6" t="s">
        <v>104</v>
      </c>
      <c r="D33" s="32"/>
      <c r="E33" s="33"/>
      <c r="F33" s="38" t="s">
        <v>320</v>
      </c>
    </row>
    <row r="34" spans="1:6" x14ac:dyDescent="0.35">
      <c r="A34" s="2" t="s">
        <v>105</v>
      </c>
      <c r="B34" s="2" t="s">
        <v>103</v>
      </c>
      <c r="C34" s="6" t="s">
        <v>106</v>
      </c>
      <c r="D34" s="32"/>
      <c r="E34" s="33"/>
      <c r="F34" s="38" t="s">
        <v>321</v>
      </c>
    </row>
    <row r="35" spans="1:6" x14ac:dyDescent="0.35">
      <c r="A35" s="2" t="s">
        <v>107</v>
      </c>
      <c r="B35" s="2" t="s">
        <v>103</v>
      </c>
      <c r="C35" s="6" t="s">
        <v>108</v>
      </c>
      <c r="D35" s="32"/>
      <c r="E35" s="33"/>
      <c r="F35" s="38" t="s">
        <v>322</v>
      </c>
    </row>
    <row r="36" spans="1:6" ht="29" x14ac:dyDescent="0.35">
      <c r="A36" s="2" t="s">
        <v>109</v>
      </c>
      <c r="B36" s="2" t="s">
        <v>103</v>
      </c>
      <c r="C36" s="37" t="s">
        <v>317</v>
      </c>
      <c r="D36" s="32"/>
      <c r="E36" s="33"/>
      <c r="F36" s="38" t="s">
        <v>323</v>
      </c>
    </row>
    <row r="37" spans="1:6" ht="29" x14ac:dyDescent="0.35">
      <c r="A37" s="2" t="s">
        <v>110</v>
      </c>
      <c r="B37" s="2" t="s">
        <v>103</v>
      </c>
      <c r="C37" s="37" t="s">
        <v>318</v>
      </c>
      <c r="D37" s="32"/>
      <c r="E37" s="33"/>
      <c r="F37" s="38" t="s">
        <v>324</v>
      </c>
    </row>
    <row r="38" spans="1:6" ht="29" x14ac:dyDescent="0.35">
      <c r="A38" s="2" t="s">
        <v>111</v>
      </c>
      <c r="B38" s="2" t="s">
        <v>103</v>
      </c>
      <c r="C38" s="37" t="s">
        <v>319</v>
      </c>
      <c r="D38" s="32"/>
      <c r="E38" s="33"/>
      <c r="F38" s="38" t="s">
        <v>325</v>
      </c>
    </row>
    <row r="39" spans="1:6" x14ac:dyDescent="0.35">
      <c r="A39" s="2" t="s">
        <v>112</v>
      </c>
      <c r="B39" s="2" t="s">
        <v>103</v>
      </c>
      <c r="C39" s="6" t="s">
        <v>113</v>
      </c>
      <c r="D39" s="32"/>
      <c r="E39" s="33"/>
      <c r="F39" s="38" t="s">
        <v>114</v>
      </c>
    </row>
    <row r="40" spans="1:6" x14ac:dyDescent="0.35">
      <c r="A40" s="2" t="s">
        <v>115</v>
      </c>
      <c r="B40" s="2" t="s">
        <v>103</v>
      </c>
      <c r="C40" s="6" t="s">
        <v>116</v>
      </c>
      <c r="D40" s="32"/>
      <c r="E40" s="33"/>
      <c r="F40" s="38" t="s">
        <v>117</v>
      </c>
    </row>
    <row r="41" spans="1:6" x14ac:dyDescent="0.35">
      <c r="A41" s="2" t="s">
        <v>118</v>
      </c>
      <c r="B41" s="2" t="s">
        <v>103</v>
      </c>
      <c r="C41" s="6" t="s">
        <v>119</v>
      </c>
      <c r="D41" s="32"/>
      <c r="E41" s="33"/>
      <c r="F41" s="38" t="s">
        <v>120</v>
      </c>
    </row>
  </sheetData>
  <mergeCells count="2">
    <mergeCell ref="A28:D28"/>
    <mergeCell ref="A31:C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zoomScale="66" zoomScaleNormal="66" workbookViewId="0">
      <selection activeCell="C3" sqref="C3:C5"/>
    </sheetView>
  </sheetViews>
  <sheetFormatPr defaultColWidth="9.08984375" defaultRowHeight="14.5" x14ac:dyDescent="0.35"/>
  <cols>
    <col min="1" max="1" width="10.08984375" bestFit="1" customWidth="1"/>
    <col min="2" max="2" width="13.6328125" customWidth="1"/>
    <col min="3" max="3" width="66.36328125" customWidth="1"/>
    <col min="4" max="4" width="33.54296875" bestFit="1" customWidth="1"/>
    <col min="5" max="5" width="45" bestFit="1" customWidth="1"/>
    <col min="6" max="6" width="72.453125" bestFit="1" customWidth="1"/>
  </cols>
  <sheetData>
    <row r="1" spans="1:6" ht="29" x14ac:dyDescent="0.35">
      <c r="A1" s="3"/>
      <c r="B1" s="3"/>
      <c r="C1" s="1"/>
      <c r="D1" s="4" t="s">
        <v>47</v>
      </c>
      <c r="E1" s="9" t="s">
        <v>121</v>
      </c>
      <c r="F1" s="3"/>
    </row>
    <row r="2" spans="1:6" x14ac:dyDescent="0.35">
      <c r="A2" s="5" t="s">
        <v>26</v>
      </c>
      <c r="B2" s="5" t="s">
        <v>27</v>
      </c>
      <c r="C2" s="7" t="s">
        <v>122</v>
      </c>
      <c r="D2" s="5" t="s">
        <v>29</v>
      </c>
      <c r="E2" s="5" t="s">
        <v>30</v>
      </c>
      <c r="F2" s="5" t="s">
        <v>50</v>
      </c>
    </row>
    <row r="3" spans="1:6" ht="29" x14ac:dyDescent="0.35">
      <c r="A3" s="10" t="s">
        <v>123</v>
      </c>
      <c r="B3" s="2" t="s">
        <v>124</v>
      </c>
      <c r="C3" s="37" t="s">
        <v>326</v>
      </c>
      <c r="D3" s="34">
        <f>+'2. Data for Annex II formulas'!D7</f>
        <v>0</v>
      </c>
      <c r="E3" s="34">
        <f>+'2. Data for Annex II formulas'!E7</f>
        <v>0</v>
      </c>
      <c r="F3" s="2" t="s">
        <v>59</v>
      </c>
    </row>
    <row r="4" spans="1:6" ht="29" x14ac:dyDescent="0.35">
      <c r="A4" s="10" t="s">
        <v>125</v>
      </c>
      <c r="B4" s="2" t="s">
        <v>124</v>
      </c>
      <c r="C4" s="37" t="s">
        <v>327</v>
      </c>
      <c r="D4" s="34">
        <f>+'2. Data for Annex II formulas'!D8</f>
        <v>0</v>
      </c>
      <c r="E4" s="34">
        <f>+'2. Data for Annex II formulas'!E8</f>
        <v>0</v>
      </c>
      <c r="F4" s="2" t="s">
        <v>59</v>
      </c>
    </row>
    <row r="5" spans="1:6" ht="29" x14ac:dyDescent="0.35">
      <c r="A5" s="10" t="s">
        <v>126</v>
      </c>
      <c r="B5" s="2" t="s">
        <v>124</v>
      </c>
      <c r="C5" s="37" t="s">
        <v>328</v>
      </c>
      <c r="D5" s="34">
        <f>+'2. Data for Annex II formulas'!D9</f>
        <v>0</v>
      </c>
      <c r="E5" s="34">
        <f>+'2. Data for Annex II formulas'!E9</f>
        <v>0</v>
      </c>
      <c r="F5" s="2" t="s">
        <v>59</v>
      </c>
    </row>
    <row r="6" spans="1:6" ht="43.5" x14ac:dyDescent="0.35">
      <c r="A6" s="10" t="s">
        <v>127</v>
      </c>
      <c r="B6" s="2" t="s">
        <v>128</v>
      </c>
      <c r="C6" s="6" t="s">
        <v>129</v>
      </c>
      <c r="D6" s="32"/>
      <c r="E6" s="32"/>
      <c r="F6" s="2" t="s">
        <v>59</v>
      </c>
    </row>
    <row r="7" spans="1:6" ht="29" x14ac:dyDescent="0.35">
      <c r="A7" s="10" t="s">
        <v>130</v>
      </c>
      <c r="B7" s="2" t="s">
        <v>131</v>
      </c>
      <c r="C7" s="6" t="s">
        <v>132</v>
      </c>
      <c r="D7" s="32"/>
      <c r="E7" s="32"/>
      <c r="F7" s="2" t="s">
        <v>59</v>
      </c>
    </row>
    <row r="8" spans="1:6" ht="29" x14ac:dyDescent="0.35">
      <c r="A8" s="10" t="s">
        <v>133</v>
      </c>
      <c r="B8" s="2" t="s">
        <v>134</v>
      </c>
      <c r="C8" s="6" t="s">
        <v>135</v>
      </c>
      <c r="D8" s="32"/>
      <c r="E8" s="32"/>
      <c r="F8" s="2" t="s">
        <v>59</v>
      </c>
    </row>
    <row r="9" spans="1:6" ht="43.5" x14ac:dyDescent="0.35">
      <c r="A9" s="10" t="s">
        <v>136</v>
      </c>
      <c r="B9" s="2" t="s">
        <v>137</v>
      </c>
      <c r="C9" s="6" t="s">
        <v>138</v>
      </c>
      <c r="D9" s="32"/>
      <c r="E9" s="32"/>
      <c r="F9" s="2" t="s">
        <v>59</v>
      </c>
    </row>
    <row r="10" spans="1:6" ht="43.5" x14ac:dyDescent="0.35">
      <c r="A10" s="10" t="s">
        <v>139</v>
      </c>
      <c r="B10" s="2" t="s">
        <v>140</v>
      </c>
      <c r="C10" s="6" t="s">
        <v>141</v>
      </c>
      <c r="D10" s="28" t="e">
        <f>D6*'1. Calc of Annex II formulas '!D$6*'1. Calc of Annex II formulas '!D$7</f>
        <v>#DIV/0!</v>
      </c>
      <c r="E10" s="28" t="e">
        <f>E6*'1. Calc of Annex II formulas '!E$6*'1. Calc of Annex II formulas '!E$7</f>
        <v>#DIV/0!</v>
      </c>
      <c r="F10" s="2" t="s">
        <v>59</v>
      </c>
    </row>
    <row r="11" spans="1:6" ht="29" x14ac:dyDescent="0.35">
      <c r="A11" s="10" t="s">
        <v>142</v>
      </c>
      <c r="B11" s="2" t="s">
        <v>140</v>
      </c>
      <c r="C11" s="6" t="s">
        <v>143</v>
      </c>
      <c r="D11" s="28" t="e">
        <f>D7*'1. Calc of Annex II formulas '!D$6*'1. Calc of Annex II formulas '!D$7</f>
        <v>#DIV/0!</v>
      </c>
      <c r="E11" s="28" t="e">
        <f>E7*'1. Calc of Annex II formulas '!E$6*'1. Calc of Annex II formulas '!E$7</f>
        <v>#DIV/0!</v>
      </c>
      <c r="F11" s="2" t="s">
        <v>59</v>
      </c>
    </row>
    <row r="12" spans="1:6" ht="29" x14ac:dyDescent="0.35">
      <c r="A12" s="10" t="s">
        <v>144</v>
      </c>
      <c r="B12" s="2" t="s">
        <v>140</v>
      </c>
      <c r="C12" s="6" t="s">
        <v>145</v>
      </c>
      <c r="D12" s="28" t="e">
        <f>D8*'1. Calc of Annex II formulas '!D$6*'1. Calc of Annex II formulas '!D$7</f>
        <v>#DIV/0!</v>
      </c>
      <c r="E12" s="28" t="e">
        <f>E8*'1. Calc of Annex II formulas '!E$6*'1. Calc of Annex II formulas '!E$7</f>
        <v>#DIV/0!</v>
      </c>
      <c r="F12" s="2" t="s">
        <v>59</v>
      </c>
    </row>
    <row r="13" spans="1:6" ht="43.5" x14ac:dyDescent="0.35">
      <c r="A13" s="10" t="s">
        <v>146</v>
      </c>
      <c r="B13" s="2" t="s">
        <v>147</v>
      </c>
      <c r="C13" s="6" t="s">
        <v>148</v>
      </c>
      <c r="D13" s="28" t="e">
        <f>D9*'1. Calc of Annex II formulas '!D$7</f>
        <v>#DIV/0!</v>
      </c>
      <c r="E13" s="28" t="e">
        <f>E9*'1. Calc of Annex II formulas '!E$7</f>
        <v>#DIV/0!</v>
      </c>
      <c r="F13" s="2" t="s">
        <v>59</v>
      </c>
    </row>
    <row r="14" spans="1:6" ht="29" x14ac:dyDescent="0.35">
      <c r="A14" s="10" t="s">
        <v>149</v>
      </c>
      <c r="B14" s="2" t="s">
        <v>150</v>
      </c>
      <c r="C14" s="6" t="s">
        <v>151</v>
      </c>
      <c r="D14" s="32"/>
      <c r="E14" s="32"/>
      <c r="F14" s="2" t="s">
        <v>152</v>
      </c>
    </row>
    <row r="15" spans="1:6" ht="29" x14ac:dyDescent="0.35">
      <c r="A15" s="10" t="s">
        <v>153</v>
      </c>
      <c r="B15" s="2" t="s">
        <v>154</v>
      </c>
      <c r="C15" s="6" t="s">
        <v>155</v>
      </c>
      <c r="D15" s="32"/>
      <c r="E15" s="32"/>
      <c r="F15" s="2" t="s">
        <v>152</v>
      </c>
    </row>
    <row r="16" spans="1:6" ht="29" x14ac:dyDescent="0.35">
      <c r="A16" s="10" t="s">
        <v>156</v>
      </c>
      <c r="B16" s="2" t="s">
        <v>157</v>
      </c>
      <c r="C16" s="6" t="s">
        <v>158</v>
      </c>
      <c r="D16" s="32"/>
      <c r="E16" s="32"/>
      <c r="F16" s="2" t="s">
        <v>152</v>
      </c>
    </row>
    <row r="17" spans="1:6" ht="29" x14ac:dyDescent="0.35">
      <c r="A17" s="10" t="s">
        <v>159</v>
      </c>
      <c r="B17" s="2" t="s">
        <v>160</v>
      </c>
      <c r="C17" s="6" t="s">
        <v>161</v>
      </c>
      <c r="D17" s="32"/>
      <c r="E17" s="32"/>
      <c r="F17" s="2" t="s">
        <v>152</v>
      </c>
    </row>
    <row r="18" spans="1:6" x14ac:dyDescent="0.35">
      <c r="A18" s="10" t="s">
        <v>162</v>
      </c>
      <c r="B18" s="2" t="s">
        <v>163</v>
      </c>
      <c r="C18" s="6" t="s">
        <v>164</v>
      </c>
      <c r="D18" s="32"/>
      <c r="E18" s="32"/>
      <c r="F18" s="2" t="s">
        <v>152</v>
      </c>
    </row>
    <row r="19" spans="1:6" ht="29" x14ac:dyDescent="0.35">
      <c r="A19" s="10" t="s">
        <v>165</v>
      </c>
      <c r="B19" s="2" t="s">
        <v>166</v>
      </c>
      <c r="C19" s="6" t="s">
        <v>167</v>
      </c>
      <c r="D19" s="28" t="e">
        <f>D14*'1. Calc of Annex II formulas '!D$8</f>
        <v>#DIV/0!</v>
      </c>
      <c r="E19" s="28" t="e">
        <f>E14*'1. Calc of Annex II formulas '!E$8</f>
        <v>#DIV/0!</v>
      </c>
      <c r="F19" s="2" t="s">
        <v>59</v>
      </c>
    </row>
    <row r="20" spans="1:6" ht="29" x14ac:dyDescent="0.35">
      <c r="A20" s="10" t="s">
        <v>168</v>
      </c>
      <c r="B20" s="2" t="s">
        <v>166</v>
      </c>
      <c r="C20" s="6" t="s">
        <v>169</v>
      </c>
      <c r="D20" s="28" t="e">
        <f>D15*'1. Calc of Annex II formulas '!D$8</f>
        <v>#DIV/0!</v>
      </c>
      <c r="E20" s="28" t="e">
        <f>E15*'1. Calc of Annex II formulas '!E$8</f>
        <v>#DIV/0!</v>
      </c>
      <c r="F20" s="2" t="s">
        <v>59</v>
      </c>
    </row>
    <row r="21" spans="1:6" ht="29" x14ac:dyDescent="0.35">
      <c r="A21" s="10" t="s">
        <v>170</v>
      </c>
      <c r="B21" s="2" t="s">
        <v>166</v>
      </c>
      <c r="C21" s="6" t="s">
        <v>171</v>
      </c>
      <c r="D21" s="28" t="e">
        <f>D16*'1. Calc of Annex II formulas '!D$8</f>
        <v>#DIV/0!</v>
      </c>
      <c r="E21" s="28" t="e">
        <f>E16*'1. Calc of Annex II formulas '!E$8</f>
        <v>#DIV/0!</v>
      </c>
      <c r="F21" s="2" t="s">
        <v>59</v>
      </c>
    </row>
    <row r="22" spans="1:6" ht="29" x14ac:dyDescent="0.35">
      <c r="A22" s="10" t="s">
        <v>172</v>
      </c>
      <c r="B22" s="2" t="s">
        <v>166</v>
      </c>
      <c r="C22" s="6" t="s">
        <v>173</v>
      </c>
      <c r="D22" s="28" t="e">
        <f>D17*'1. Calc of Annex II formulas '!D$8</f>
        <v>#DIV/0!</v>
      </c>
      <c r="E22" s="28" t="e">
        <f>E17*'1. Calc of Annex II formulas '!E$8</f>
        <v>#DIV/0!</v>
      </c>
      <c r="F22" s="2" t="s">
        <v>59</v>
      </c>
    </row>
    <row r="23" spans="1:6" ht="29" x14ac:dyDescent="0.35">
      <c r="A23" s="10" t="s">
        <v>174</v>
      </c>
      <c r="B23" s="2" t="s">
        <v>166</v>
      </c>
      <c r="C23" s="6" t="s">
        <v>175</v>
      </c>
      <c r="D23" s="28" t="e">
        <f>D18*'1. Calc of Annex II formulas '!D$8</f>
        <v>#DIV/0!</v>
      </c>
      <c r="E23" s="28" t="e">
        <f>E18*'1. Calc of Annex II formulas '!E$8</f>
        <v>#DIV/0!</v>
      </c>
      <c r="F23" s="2" t="s">
        <v>59</v>
      </c>
    </row>
    <row r="24" spans="1:6" x14ac:dyDescent="0.35">
      <c r="A24" s="11"/>
      <c r="B24" s="3"/>
      <c r="C24" s="3"/>
      <c r="D24" s="3"/>
      <c r="E24" s="3"/>
      <c r="F24" s="3"/>
    </row>
    <row r="25" spans="1:6" x14ac:dyDescent="0.35">
      <c r="A25" s="11"/>
      <c r="B25" s="3"/>
      <c r="C25" s="3"/>
      <c r="D25" s="3"/>
      <c r="E25" s="3"/>
      <c r="F25" s="3"/>
    </row>
    <row r="26" spans="1:6" x14ac:dyDescent="0.35">
      <c r="A26" s="11"/>
      <c r="B26" s="3"/>
      <c r="C26" s="3"/>
      <c r="D26" s="3"/>
      <c r="E26" s="3"/>
      <c r="F26" s="3"/>
    </row>
    <row r="27" spans="1:6" x14ac:dyDescent="0.35">
      <c r="A27" s="11"/>
      <c r="B27" s="3"/>
      <c r="C27" s="3"/>
      <c r="D27" s="3"/>
      <c r="E27" s="3"/>
      <c r="F27" s="3"/>
    </row>
    <row r="28" spans="1:6" x14ac:dyDescent="0.35">
      <c r="A28" s="11"/>
      <c r="B28" s="3"/>
      <c r="C28" s="3"/>
      <c r="D28" s="3"/>
      <c r="E28" s="3"/>
      <c r="F28" s="3"/>
    </row>
    <row r="29" spans="1:6" x14ac:dyDescent="0.35">
      <c r="A29" s="11"/>
      <c r="B29" s="3"/>
      <c r="C29" s="3"/>
      <c r="D29" s="3"/>
      <c r="E29" s="3"/>
      <c r="F29" s="3"/>
    </row>
    <row r="30" spans="1:6" x14ac:dyDescent="0.35">
      <c r="A30" s="11"/>
      <c r="B30" s="3"/>
      <c r="C30" s="3"/>
      <c r="D30" s="3"/>
      <c r="E30" s="3"/>
      <c r="F3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11"/>
  <sheetViews>
    <sheetView topLeftCell="A16" workbookViewId="0">
      <selection activeCell="C5" sqref="C5"/>
    </sheetView>
  </sheetViews>
  <sheetFormatPr defaultColWidth="9.08984375" defaultRowHeight="14.5" x14ac:dyDescent="0.35"/>
  <cols>
    <col min="1" max="1" width="10.08984375" bestFit="1" customWidth="1"/>
    <col min="2" max="2" width="24.08984375" customWidth="1"/>
    <col min="3" max="3" width="28.36328125" customWidth="1"/>
    <col min="4" max="4" width="37.54296875" bestFit="1" customWidth="1"/>
    <col min="5" max="5" width="45" bestFit="1" customWidth="1"/>
    <col min="6" max="6" width="15.90625" bestFit="1" customWidth="1"/>
  </cols>
  <sheetData>
    <row r="3" spans="1:6" ht="29" x14ac:dyDescent="0.35">
      <c r="A3" s="3"/>
      <c r="B3" s="3"/>
      <c r="C3" s="1"/>
      <c r="D3" s="12" t="s">
        <v>47</v>
      </c>
      <c r="E3" s="13" t="s">
        <v>121</v>
      </c>
      <c r="F3" s="3"/>
    </row>
    <row r="4" spans="1:6" x14ac:dyDescent="0.35">
      <c r="A4" s="8" t="s">
        <v>26</v>
      </c>
      <c r="B4" s="8" t="s">
        <v>27</v>
      </c>
      <c r="C4" s="14" t="s">
        <v>122</v>
      </c>
      <c r="D4" s="8" t="s">
        <v>29</v>
      </c>
      <c r="E4" s="8" t="s">
        <v>30</v>
      </c>
      <c r="F4" s="8" t="s">
        <v>50</v>
      </c>
    </row>
    <row r="5" spans="1:6" ht="58" x14ac:dyDescent="0.35">
      <c r="A5" s="10" t="s">
        <v>176</v>
      </c>
      <c r="B5" s="2" t="s">
        <v>177</v>
      </c>
      <c r="C5" s="37" t="s">
        <v>329</v>
      </c>
      <c r="D5" s="32"/>
      <c r="E5" s="32"/>
      <c r="F5" s="2" t="s">
        <v>59</v>
      </c>
    </row>
    <row r="6" spans="1:6" ht="45.5" x14ac:dyDescent="0.35">
      <c r="A6" s="10" t="s">
        <v>178</v>
      </c>
      <c r="B6" s="2" t="s">
        <v>179</v>
      </c>
      <c r="C6" s="6" t="s">
        <v>180</v>
      </c>
      <c r="D6" s="32"/>
      <c r="E6" s="32"/>
      <c r="F6" s="2" t="s">
        <v>59</v>
      </c>
    </row>
    <row r="7" spans="1:6" ht="87" x14ac:dyDescent="0.35">
      <c r="A7" s="10" t="s">
        <v>181</v>
      </c>
      <c r="B7" s="2" t="s">
        <v>182</v>
      </c>
      <c r="C7" s="6" t="s">
        <v>183</v>
      </c>
      <c r="D7" s="34" t="e">
        <f>'1. Calc of Annex II formulas '!D9</f>
        <v>#DIV/0!</v>
      </c>
      <c r="E7" s="34" t="e">
        <f>'1. Calc of Annex II formulas '!E9</f>
        <v>#DIV/0!</v>
      </c>
      <c r="F7" s="2" t="s">
        <v>59</v>
      </c>
    </row>
    <row r="10" spans="1:6" x14ac:dyDescent="0.35">
      <c r="A10" s="21" t="s">
        <v>184</v>
      </c>
      <c r="B10" s="3"/>
      <c r="C10" s="3"/>
      <c r="D10" s="3"/>
      <c r="E10" s="3"/>
      <c r="F10" s="3"/>
    </row>
    <row r="11" spans="1:6" x14ac:dyDescent="0.35">
      <c r="A11" s="21" t="s">
        <v>185</v>
      </c>
      <c r="B11" s="3"/>
      <c r="C11" s="3"/>
      <c r="D11" s="3"/>
      <c r="E11" s="3"/>
      <c r="F11" s="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8"/>
  <sheetViews>
    <sheetView topLeftCell="A10" workbookViewId="0">
      <selection activeCell="C8" sqref="C8"/>
    </sheetView>
  </sheetViews>
  <sheetFormatPr defaultColWidth="9.08984375" defaultRowHeight="14.5" x14ac:dyDescent="0.35"/>
  <cols>
    <col min="1" max="1" width="10.08984375" bestFit="1" customWidth="1"/>
    <col min="2" max="2" width="38.36328125" bestFit="1" customWidth="1"/>
    <col min="3" max="3" width="34.08984375" customWidth="1"/>
    <col min="4" max="4" width="37.36328125" customWidth="1"/>
    <col min="5" max="5" width="41.54296875" customWidth="1"/>
  </cols>
  <sheetData>
    <row r="2" spans="1:5" x14ac:dyDescent="0.35">
      <c r="A2" s="3"/>
      <c r="B2" s="3"/>
      <c r="C2" s="3"/>
      <c r="D2" s="12" t="s">
        <v>47</v>
      </c>
      <c r="E2" s="13" t="s">
        <v>186</v>
      </c>
    </row>
    <row r="3" spans="1:5" x14ac:dyDescent="0.35">
      <c r="A3" s="8" t="s">
        <v>26</v>
      </c>
      <c r="B3" s="8" t="s">
        <v>187</v>
      </c>
      <c r="C3" s="8" t="s">
        <v>122</v>
      </c>
      <c r="D3" s="8" t="s">
        <v>29</v>
      </c>
      <c r="E3" s="8" t="s">
        <v>30</v>
      </c>
    </row>
    <row r="4" spans="1:5" ht="43.5" x14ac:dyDescent="0.35">
      <c r="A4" s="10" t="s">
        <v>188</v>
      </c>
      <c r="B4" s="2" t="s">
        <v>189</v>
      </c>
      <c r="C4" s="37" t="s">
        <v>330</v>
      </c>
      <c r="D4" s="34">
        <f>'4. Data on Revenues'!D5</f>
        <v>0</v>
      </c>
      <c r="E4" s="34">
        <f>'4. Data on Revenues'!E5</f>
        <v>0</v>
      </c>
    </row>
    <row r="5" spans="1:5" ht="72.5" x14ac:dyDescent="0.35">
      <c r="A5" s="10" t="s">
        <v>190</v>
      </c>
      <c r="B5" s="2" t="s">
        <v>191</v>
      </c>
      <c r="C5" s="6" t="s">
        <v>192</v>
      </c>
      <c r="D5" s="34" t="e">
        <f>'4. Data on Revenues'!D7</f>
        <v>#DIV/0!</v>
      </c>
      <c r="E5" s="34" t="e">
        <f>'4. Data on Revenues'!E7</f>
        <v>#DIV/0!</v>
      </c>
    </row>
    <row r="6" spans="1:5" ht="43.5" x14ac:dyDescent="0.35">
      <c r="A6" s="10" t="s">
        <v>193</v>
      </c>
      <c r="B6" s="2" t="s">
        <v>194</v>
      </c>
      <c r="C6" s="37" t="s">
        <v>331</v>
      </c>
      <c r="D6" s="34">
        <f>'3. Data on Costs'!D3</f>
        <v>0</v>
      </c>
      <c r="E6" s="34">
        <f>'3. Data on Costs'!E3</f>
        <v>0</v>
      </c>
    </row>
    <row r="7" spans="1:5" ht="43.5" x14ac:dyDescent="0.35">
      <c r="A7" s="10" t="s">
        <v>195</v>
      </c>
      <c r="B7" s="2" t="s">
        <v>196</v>
      </c>
      <c r="C7" s="37" t="s">
        <v>332</v>
      </c>
      <c r="D7" s="34">
        <f>'3. Data on Costs'!D4</f>
        <v>0</v>
      </c>
      <c r="E7" s="34">
        <f>'3. Data on Costs'!E4</f>
        <v>0</v>
      </c>
    </row>
    <row r="8" spans="1:5" ht="43.5" x14ac:dyDescent="0.35">
      <c r="A8" s="10" t="s">
        <v>197</v>
      </c>
      <c r="B8" s="2" t="s">
        <v>198</v>
      </c>
      <c r="C8" s="37" t="s">
        <v>333</v>
      </c>
      <c r="D8" s="34">
        <f>'3. Data on Costs'!D5</f>
        <v>0</v>
      </c>
      <c r="E8" s="34">
        <f>'3. Data on Costs'!E5</f>
        <v>0</v>
      </c>
    </row>
    <row r="9" spans="1:5" ht="72.5" x14ac:dyDescent="0.35">
      <c r="A9" s="10" t="s">
        <v>199</v>
      </c>
      <c r="B9" s="2" t="s">
        <v>200</v>
      </c>
      <c r="C9" s="6" t="s">
        <v>201</v>
      </c>
      <c r="D9" s="34" t="e">
        <f>'3. Data on Costs'!D10</f>
        <v>#DIV/0!</v>
      </c>
      <c r="E9" s="34" t="e">
        <f>'3. Data on Costs'!E10</f>
        <v>#DIV/0!</v>
      </c>
    </row>
    <row r="10" spans="1:5" ht="43.5" x14ac:dyDescent="0.35">
      <c r="A10" s="10" t="s">
        <v>202</v>
      </c>
      <c r="B10" s="2" t="s">
        <v>203</v>
      </c>
      <c r="C10" s="6" t="s">
        <v>204</v>
      </c>
      <c r="D10" s="34" t="e">
        <f>'3. Data on Costs'!D11</f>
        <v>#DIV/0!</v>
      </c>
      <c r="E10" s="34" t="e">
        <f>'3. Data on Costs'!E11</f>
        <v>#DIV/0!</v>
      </c>
    </row>
    <row r="11" spans="1:5" ht="43.5" x14ac:dyDescent="0.35">
      <c r="A11" s="10" t="s">
        <v>205</v>
      </c>
      <c r="B11" s="2" t="s">
        <v>206</v>
      </c>
      <c r="C11" s="6" t="s">
        <v>207</v>
      </c>
      <c r="D11" s="34" t="e">
        <f>'3. Data on Costs'!D12</f>
        <v>#DIV/0!</v>
      </c>
      <c r="E11" s="34" t="e">
        <f>'3. Data on Costs'!E12</f>
        <v>#DIV/0!</v>
      </c>
    </row>
    <row r="12" spans="1:5" ht="72.5" x14ac:dyDescent="0.35">
      <c r="A12" s="10" t="s">
        <v>208</v>
      </c>
      <c r="B12" s="2" t="s">
        <v>209</v>
      </c>
      <c r="C12" s="6" t="s">
        <v>210</v>
      </c>
      <c r="D12" s="34" t="e">
        <f>'3. Data on Costs'!D13</f>
        <v>#DIV/0!</v>
      </c>
      <c r="E12" s="34" t="e">
        <f>'3. Data on Costs'!E13</f>
        <v>#DIV/0!</v>
      </c>
    </row>
    <row r="13" spans="1:5" ht="58" x14ac:dyDescent="0.35">
      <c r="A13" s="10" t="s">
        <v>211</v>
      </c>
      <c r="B13" s="2" t="s">
        <v>212</v>
      </c>
      <c r="C13" s="6" t="s">
        <v>213</v>
      </c>
      <c r="D13" s="34" t="e">
        <f>'3. Data on Costs'!D19</f>
        <v>#DIV/0!</v>
      </c>
      <c r="E13" s="34" t="e">
        <f>'3. Data on Costs'!E19</f>
        <v>#DIV/0!</v>
      </c>
    </row>
    <row r="14" spans="1:5" ht="58" x14ac:dyDescent="0.35">
      <c r="A14" s="10" t="s">
        <v>214</v>
      </c>
      <c r="B14" s="2" t="s">
        <v>215</v>
      </c>
      <c r="C14" s="6" t="s">
        <v>216</v>
      </c>
      <c r="D14" s="34" t="e">
        <f>'3. Data on Costs'!D20</f>
        <v>#DIV/0!</v>
      </c>
      <c r="E14" s="34" t="e">
        <f>'3. Data on Costs'!E20</f>
        <v>#DIV/0!</v>
      </c>
    </row>
    <row r="15" spans="1:5" ht="58" x14ac:dyDescent="0.35">
      <c r="A15" s="10" t="s">
        <v>217</v>
      </c>
      <c r="B15" s="2" t="s">
        <v>218</v>
      </c>
      <c r="C15" s="6" t="s">
        <v>219</v>
      </c>
      <c r="D15" s="34" t="e">
        <f>'3. Data on Costs'!D21</f>
        <v>#DIV/0!</v>
      </c>
      <c r="E15" s="34" t="e">
        <f>'3. Data on Costs'!E21</f>
        <v>#DIV/0!</v>
      </c>
    </row>
    <row r="16" spans="1:5" ht="58" x14ac:dyDescent="0.35">
      <c r="A16" s="10" t="s">
        <v>220</v>
      </c>
      <c r="B16" s="2" t="s">
        <v>221</v>
      </c>
      <c r="C16" s="6" t="s">
        <v>222</v>
      </c>
      <c r="D16" s="34" t="e">
        <f>'3. Data on Costs'!D22</f>
        <v>#DIV/0!</v>
      </c>
      <c r="E16" s="34" t="e">
        <f>'3. Data on Costs'!E22</f>
        <v>#DIV/0!</v>
      </c>
    </row>
    <row r="17" spans="1:5" ht="43.5" x14ac:dyDescent="0.35">
      <c r="A17" s="10" t="s">
        <v>223</v>
      </c>
      <c r="B17" s="2" t="s">
        <v>224</v>
      </c>
      <c r="C17" s="6" t="s">
        <v>225</v>
      </c>
      <c r="D17" s="34" t="e">
        <f>'3. Data on Costs'!D23</f>
        <v>#DIV/0!</v>
      </c>
      <c r="E17" s="34" t="e">
        <f>'3. Data on Costs'!E23</f>
        <v>#DIV/0!</v>
      </c>
    </row>
    <row r="18" spans="1:5" x14ac:dyDescent="0.35">
      <c r="A18" s="10" t="s">
        <v>226</v>
      </c>
      <c r="B18" s="2"/>
      <c r="C18" s="15" t="s">
        <v>227</v>
      </c>
      <c r="D18" s="30" t="e">
        <f>D4+D5-D6-D7-D8-D9-D10-D11-D12-D13-D14-D15-D16-D17</f>
        <v>#DIV/0!</v>
      </c>
      <c r="E18" s="30" t="e">
        <f>E4+E5-E6-E7-E8-E9-E10-E11-E12-E13-E14-E15-E16-E17</f>
        <v>#DIV/0!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0"/>
  <sheetViews>
    <sheetView topLeftCell="A19" workbookViewId="0">
      <selection activeCell="B5" sqref="B5:B12"/>
    </sheetView>
  </sheetViews>
  <sheetFormatPr defaultColWidth="9.08984375" defaultRowHeight="14.5" x14ac:dyDescent="0.35"/>
  <cols>
    <col min="1" max="1" width="15.453125" bestFit="1" customWidth="1"/>
    <col min="2" max="2" width="110.6328125" bestFit="1" customWidth="1"/>
    <col min="3" max="3" width="33.54296875" bestFit="1" customWidth="1"/>
    <col min="4" max="4" width="41.54296875" customWidth="1"/>
  </cols>
  <sheetData>
    <row r="1" spans="1:4" s="3" customFormat="1" x14ac:dyDescent="0.35">
      <c r="A1" s="16" t="s">
        <v>228</v>
      </c>
    </row>
    <row r="2" spans="1:4" s="3" customFormat="1" x14ac:dyDescent="0.35"/>
    <row r="3" spans="1:4" ht="43.5" customHeight="1" x14ac:dyDescent="0.35">
      <c r="A3" s="16" t="s">
        <v>229</v>
      </c>
      <c r="B3" s="3"/>
      <c r="C3" s="12" t="s">
        <v>47</v>
      </c>
      <c r="D3" s="13" t="s">
        <v>121</v>
      </c>
    </row>
    <row r="4" spans="1:4" x14ac:dyDescent="0.35">
      <c r="A4" s="8" t="s">
        <v>26</v>
      </c>
      <c r="B4" s="8" t="s">
        <v>122</v>
      </c>
      <c r="C4" s="8" t="s">
        <v>29</v>
      </c>
      <c r="D4" s="8" t="s">
        <v>30</v>
      </c>
    </row>
    <row r="5" spans="1:4" x14ac:dyDescent="0.35">
      <c r="A5" s="2" t="s">
        <v>230</v>
      </c>
      <c r="B5" s="38" t="s">
        <v>231</v>
      </c>
      <c r="C5" s="32"/>
      <c r="D5" s="32"/>
    </row>
    <row r="6" spans="1:4" x14ac:dyDescent="0.35">
      <c r="A6" s="2" t="s">
        <v>232</v>
      </c>
      <c r="B6" s="38" t="s">
        <v>334</v>
      </c>
      <c r="C6" s="32"/>
      <c r="D6" s="32"/>
    </row>
    <row r="7" spans="1:4" x14ac:dyDescent="0.35">
      <c r="A7" s="2" t="s">
        <v>233</v>
      </c>
      <c r="B7" s="38" t="s">
        <v>335</v>
      </c>
      <c r="C7" s="32"/>
      <c r="D7" s="32"/>
    </row>
    <row r="8" spans="1:4" x14ac:dyDescent="0.35">
      <c r="A8" s="2" t="s">
        <v>234</v>
      </c>
      <c r="B8" s="38" t="s">
        <v>336</v>
      </c>
      <c r="C8" s="32"/>
      <c r="D8" s="32"/>
    </row>
    <row r="9" spans="1:4" x14ac:dyDescent="0.35">
      <c r="A9" s="2" t="s">
        <v>235</v>
      </c>
      <c r="B9" s="38" t="s">
        <v>337</v>
      </c>
      <c r="C9" s="32"/>
      <c r="D9" s="32"/>
    </row>
    <row r="10" spans="1:4" x14ac:dyDescent="0.35">
      <c r="A10" s="2" t="s">
        <v>236</v>
      </c>
      <c r="B10" s="38" t="s">
        <v>338</v>
      </c>
      <c r="C10" s="32"/>
      <c r="D10" s="32"/>
    </row>
    <row r="11" spans="1:4" x14ac:dyDescent="0.35">
      <c r="A11" s="2" t="s">
        <v>237</v>
      </c>
      <c r="B11" s="38" t="s">
        <v>339</v>
      </c>
      <c r="C11" s="32"/>
      <c r="D11" s="32"/>
    </row>
    <row r="12" spans="1:4" x14ac:dyDescent="0.35">
      <c r="A12" s="2" t="s">
        <v>238</v>
      </c>
      <c r="B12" s="38" t="s">
        <v>340</v>
      </c>
      <c r="C12" s="32"/>
      <c r="D12" s="32"/>
    </row>
    <row r="13" spans="1:4" x14ac:dyDescent="0.35">
      <c r="A13" s="2" t="s">
        <v>239</v>
      </c>
      <c r="B13" s="17" t="s">
        <v>240</v>
      </c>
      <c r="C13" s="31">
        <f>C5-C6-C7-C8-C9-C10-C11-C12</f>
        <v>0</v>
      </c>
      <c r="D13" s="31">
        <f>D5-D6-D7-D8-D9-D10-D11-D12</f>
        <v>0</v>
      </c>
    </row>
    <row r="15" spans="1:4" s="3" customFormat="1" x14ac:dyDescent="0.35">
      <c r="A15" s="2" t="s">
        <v>241</v>
      </c>
      <c r="B15" s="17" t="s">
        <v>242</v>
      </c>
      <c r="C15" s="31" t="e">
        <f>-'5. Roaming net margin'!D18/'6. EBITDA'!C13</f>
        <v>#DIV/0!</v>
      </c>
      <c r="D15" s="31" t="e">
        <f>-'5. Roaming net margin'!E18/'6. EBITDA'!D13</f>
        <v>#DIV/0!</v>
      </c>
    </row>
    <row r="16" spans="1:4" s="3" customFormat="1" x14ac:dyDescent="0.35"/>
    <row r="17" spans="1:4" s="3" customFormat="1" x14ac:dyDescent="0.35">
      <c r="A17" s="16" t="s">
        <v>243</v>
      </c>
    </row>
    <row r="19" spans="1:4" ht="29" x14ac:dyDescent="0.35">
      <c r="A19" s="16" t="s">
        <v>244</v>
      </c>
      <c r="B19" s="3"/>
      <c r="C19" s="12" t="s">
        <v>47</v>
      </c>
      <c r="D19" s="13" t="s">
        <v>121</v>
      </c>
    </row>
    <row r="20" spans="1:4" x14ac:dyDescent="0.35">
      <c r="A20" s="8" t="s">
        <v>26</v>
      </c>
      <c r="B20" s="8" t="s">
        <v>122</v>
      </c>
      <c r="C20" s="8" t="s">
        <v>29</v>
      </c>
      <c r="D20" s="8" t="s">
        <v>30</v>
      </c>
    </row>
    <row r="21" spans="1:4" x14ac:dyDescent="0.35">
      <c r="A21" s="2" t="s">
        <v>245</v>
      </c>
      <c r="B21" s="2" t="s">
        <v>246</v>
      </c>
      <c r="C21" s="32"/>
      <c r="D21" s="32"/>
    </row>
    <row r="22" spans="1:4" x14ac:dyDescent="0.35">
      <c r="A22" s="2" t="s">
        <v>247</v>
      </c>
      <c r="B22" s="36" t="s">
        <v>248</v>
      </c>
      <c r="C22" s="32"/>
      <c r="D22" s="32"/>
    </row>
    <row r="23" spans="1:4" x14ac:dyDescent="0.35">
      <c r="A23" s="2" t="s">
        <v>249</v>
      </c>
      <c r="B23" s="2" t="s">
        <v>250</v>
      </c>
      <c r="C23" s="32"/>
      <c r="D23" s="32"/>
    </row>
    <row r="24" spans="1:4" x14ac:dyDescent="0.35">
      <c r="A24" s="2" t="s">
        <v>251</v>
      </c>
      <c r="B24" s="2" t="s">
        <v>252</v>
      </c>
      <c r="C24" s="32"/>
      <c r="D24" s="32"/>
    </row>
    <row r="25" spans="1:4" x14ac:dyDescent="0.35">
      <c r="A25" s="2" t="s">
        <v>253</v>
      </c>
      <c r="B25" s="36" t="s">
        <v>254</v>
      </c>
      <c r="C25" s="32"/>
      <c r="D25" s="32"/>
    </row>
    <row r="26" spans="1:4" x14ac:dyDescent="0.35">
      <c r="A26" s="2" t="s">
        <v>255</v>
      </c>
      <c r="B26" s="36" t="s">
        <v>256</v>
      </c>
      <c r="C26" s="32"/>
      <c r="D26" s="32"/>
    </row>
    <row r="27" spans="1:4" x14ac:dyDescent="0.35">
      <c r="A27" s="2" t="s">
        <v>257</v>
      </c>
      <c r="B27" s="2" t="s">
        <v>258</v>
      </c>
      <c r="C27" s="32"/>
      <c r="D27" s="32"/>
    </row>
    <row r="28" spans="1:4" x14ac:dyDescent="0.35">
      <c r="A28" s="2" t="s">
        <v>259</v>
      </c>
      <c r="B28" s="2" t="s">
        <v>260</v>
      </c>
      <c r="C28" s="32"/>
      <c r="D28" s="32"/>
    </row>
    <row r="29" spans="1:4" x14ac:dyDescent="0.35">
      <c r="A29" s="2" t="s">
        <v>261</v>
      </c>
      <c r="B29" s="17" t="s">
        <v>262</v>
      </c>
      <c r="C29" s="27">
        <f>C21-C22-C23-C24-C25-C26-C27-C28</f>
        <v>0</v>
      </c>
      <c r="D29" s="27">
        <f>D21-D22-D23-D24-D25-D26-D27-D28</f>
        <v>0</v>
      </c>
    </row>
    <row r="31" spans="1:4" x14ac:dyDescent="0.35">
      <c r="A31" s="2" t="s">
        <v>263</v>
      </c>
      <c r="B31" s="15" t="s">
        <v>227</v>
      </c>
      <c r="C31" s="34" t="e">
        <f>'5. Roaming net margin'!D18</f>
        <v>#DIV/0!</v>
      </c>
      <c r="D31" s="34" t="e">
        <f>'5. Roaming net margin'!E18</f>
        <v>#DIV/0!</v>
      </c>
    </row>
    <row r="34" spans="1:4" x14ac:dyDescent="0.35">
      <c r="A34" s="2" t="s">
        <v>264</v>
      </c>
      <c r="B34" s="17" t="s">
        <v>240</v>
      </c>
      <c r="C34" s="31" t="e">
        <f>C29-C31</f>
        <v>#DIV/0!</v>
      </c>
      <c r="D34" s="31" t="e">
        <f>D29-D31</f>
        <v>#DIV/0!</v>
      </c>
    </row>
    <row r="36" spans="1:4" x14ac:dyDescent="0.35">
      <c r="A36" s="2" t="s">
        <v>265</v>
      </c>
      <c r="B36" s="17" t="s">
        <v>242</v>
      </c>
      <c r="C36" s="31" t="e">
        <f>+-C31/C34</f>
        <v>#DIV/0!</v>
      </c>
      <c r="D36" s="31" t="e">
        <f>+-D31/D34</f>
        <v>#DIV/0!</v>
      </c>
    </row>
    <row r="38" spans="1:4" x14ac:dyDescent="0.35">
      <c r="A38" s="3"/>
      <c r="B38" s="3"/>
      <c r="C38" s="3"/>
      <c r="D38" s="3"/>
    </row>
    <row r="40" spans="1:4" x14ac:dyDescent="0.35">
      <c r="A40" s="3"/>
      <c r="B40" s="3"/>
      <c r="C40" s="19"/>
      <c r="D40"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7"/>
  <sheetViews>
    <sheetView topLeftCell="A19" workbookViewId="0">
      <selection activeCell="C4" sqref="C4"/>
    </sheetView>
  </sheetViews>
  <sheetFormatPr defaultColWidth="9.08984375" defaultRowHeight="14.5" x14ac:dyDescent="0.35"/>
  <cols>
    <col min="1" max="1" width="10.08984375" bestFit="1" customWidth="1"/>
    <col min="2" max="2" width="12.54296875" bestFit="1" customWidth="1"/>
    <col min="3" max="3" width="53.90625" style="1" customWidth="1"/>
    <col min="4" max="4" width="16.453125" bestFit="1" customWidth="1"/>
    <col min="5" max="5" width="32.08984375" customWidth="1"/>
    <col min="6" max="6" width="13.6328125" bestFit="1" customWidth="1"/>
    <col min="7" max="7" width="13.90625" customWidth="1"/>
    <col min="8" max="8" width="11.08984375" customWidth="1"/>
  </cols>
  <sheetData>
    <row r="2" spans="1:8" x14ac:dyDescent="0.35">
      <c r="A2" s="5" t="s">
        <v>26</v>
      </c>
      <c r="B2" s="5" t="s">
        <v>27</v>
      </c>
      <c r="C2" s="7" t="s">
        <v>266</v>
      </c>
      <c r="D2" s="5" t="s">
        <v>267</v>
      </c>
      <c r="E2" s="5" t="s">
        <v>50</v>
      </c>
      <c r="F2" s="3"/>
      <c r="G2" s="3"/>
      <c r="H2" s="3"/>
    </row>
    <row r="3" spans="1:8" x14ac:dyDescent="0.35">
      <c r="A3" s="10">
        <v>7.1</v>
      </c>
      <c r="B3" s="2" t="s">
        <v>268</v>
      </c>
      <c r="C3" s="6" t="s">
        <v>269</v>
      </c>
      <c r="D3" s="33"/>
      <c r="E3" s="2" t="s">
        <v>270</v>
      </c>
      <c r="F3" s="3"/>
      <c r="G3" s="3"/>
      <c r="H3" s="3"/>
    </row>
    <row r="4" spans="1:8" x14ac:dyDescent="0.35">
      <c r="A4" s="10" t="s">
        <v>271</v>
      </c>
      <c r="B4" s="2" t="s">
        <v>268</v>
      </c>
      <c r="C4" s="6" t="s">
        <v>272</v>
      </c>
      <c r="D4" s="33"/>
      <c r="E4" s="33"/>
      <c r="F4" s="3"/>
      <c r="G4" s="3"/>
      <c r="H4" s="3"/>
    </row>
    <row r="5" spans="1:8" x14ac:dyDescent="0.35">
      <c r="A5" s="10" t="s">
        <v>273</v>
      </c>
      <c r="B5" s="2" t="s">
        <v>268</v>
      </c>
      <c r="C5" s="20" t="s">
        <v>274</v>
      </c>
      <c r="D5" s="2" t="s">
        <v>275</v>
      </c>
      <c r="E5" s="2"/>
      <c r="F5" s="3"/>
      <c r="G5" s="3"/>
      <c r="H5" s="3"/>
    </row>
    <row r="6" spans="1:8" ht="85.5" customHeight="1" x14ac:dyDescent="0.35">
      <c r="A6" s="10" t="s">
        <v>276</v>
      </c>
      <c r="B6" s="2" t="s">
        <v>277</v>
      </c>
      <c r="C6" s="6" t="s">
        <v>278</v>
      </c>
      <c r="D6" s="33"/>
      <c r="E6" s="33"/>
      <c r="F6" s="3"/>
      <c r="G6" s="3"/>
      <c r="H6" s="3"/>
    </row>
    <row r="7" spans="1:8" s="3" customFormat="1" ht="58" x14ac:dyDescent="0.35">
      <c r="A7" s="10" t="s">
        <v>279</v>
      </c>
      <c r="B7" s="2" t="s">
        <v>277</v>
      </c>
      <c r="C7" s="6" t="s">
        <v>280</v>
      </c>
      <c r="D7" s="33"/>
      <c r="E7" s="33"/>
    </row>
    <row r="8" spans="1:8" s="3" customFormat="1" ht="29" x14ac:dyDescent="0.35">
      <c r="A8" s="10" t="s">
        <v>281</v>
      </c>
      <c r="B8" s="2" t="s">
        <v>277</v>
      </c>
      <c r="C8" s="6" t="s">
        <v>282</v>
      </c>
      <c r="D8" s="33"/>
      <c r="E8" s="33"/>
    </row>
    <row r="9" spans="1:8" s="3" customFormat="1" ht="29" x14ac:dyDescent="0.35">
      <c r="A9" s="10" t="s">
        <v>283</v>
      </c>
      <c r="B9" s="2" t="s">
        <v>277</v>
      </c>
      <c r="C9" s="6" t="s">
        <v>284</v>
      </c>
      <c r="D9" s="33"/>
      <c r="E9" s="33"/>
    </row>
    <row r="10" spans="1:8" ht="43.5" x14ac:dyDescent="0.35">
      <c r="A10" s="10" t="s">
        <v>285</v>
      </c>
      <c r="B10" s="2" t="s">
        <v>277</v>
      </c>
      <c r="C10" s="6" t="s">
        <v>286</v>
      </c>
      <c r="D10" s="33"/>
      <c r="E10" s="33"/>
      <c r="F10" s="3"/>
      <c r="G10" s="3"/>
      <c r="H10" s="3"/>
    </row>
    <row r="12" spans="1:8" ht="33" customHeight="1" x14ac:dyDescent="0.35">
      <c r="A12" s="42" t="s">
        <v>287</v>
      </c>
      <c r="B12" s="42"/>
      <c r="D12" s="3" t="s">
        <v>288</v>
      </c>
      <c r="E12" s="3" t="s">
        <v>288</v>
      </c>
      <c r="F12" s="3" t="s">
        <v>288</v>
      </c>
      <c r="G12" s="3"/>
      <c r="H12" s="3"/>
    </row>
    <row r="13" spans="1:8" x14ac:dyDescent="0.35">
      <c r="A13" s="3"/>
      <c r="B13" s="3"/>
      <c r="C13" s="18" t="s">
        <v>289</v>
      </c>
      <c r="D13" s="5" t="s">
        <v>290</v>
      </c>
      <c r="E13" s="5" t="s">
        <v>291</v>
      </c>
      <c r="F13" s="5" t="s">
        <v>292</v>
      </c>
      <c r="G13" s="5" t="s">
        <v>293</v>
      </c>
      <c r="H13" s="5" t="s">
        <v>293</v>
      </c>
    </row>
    <row r="14" spans="1:8" x14ac:dyDescent="0.35">
      <c r="A14" s="3"/>
      <c r="B14" s="3"/>
      <c r="C14" s="6" t="s">
        <v>294</v>
      </c>
      <c r="D14" s="33"/>
      <c r="E14" s="33"/>
      <c r="F14" s="33"/>
      <c r="G14" s="33"/>
      <c r="H14" s="33"/>
    </row>
    <row r="15" spans="1:8" x14ac:dyDescent="0.35">
      <c r="A15" s="3"/>
      <c r="B15" s="3"/>
      <c r="C15" s="6" t="s">
        <v>295</v>
      </c>
      <c r="D15" s="33"/>
      <c r="E15" s="33"/>
      <c r="F15" s="33"/>
      <c r="G15" s="33"/>
      <c r="H15" s="33"/>
    </row>
    <row r="18" spans="3:8" x14ac:dyDescent="0.35">
      <c r="D18" s="3" t="s">
        <v>288</v>
      </c>
      <c r="E18" s="3" t="s">
        <v>288</v>
      </c>
      <c r="F18" s="3" t="s">
        <v>288</v>
      </c>
      <c r="G18" s="3"/>
      <c r="H18" s="3"/>
    </row>
    <row r="19" spans="3:8" x14ac:dyDescent="0.35">
      <c r="C19" s="18" t="s">
        <v>296</v>
      </c>
      <c r="D19" s="5" t="s">
        <v>290</v>
      </c>
      <c r="E19" s="5" t="s">
        <v>291</v>
      </c>
      <c r="F19" s="5" t="s">
        <v>292</v>
      </c>
      <c r="G19" s="5" t="s">
        <v>293</v>
      </c>
      <c r="H19" s="5" t="s">
        <v>293</v>
      </c>
    </row>
    <row r="20" spans="3:8" x14ac:dyDescent="0.35">
      <c r="C20" s="6" t="s">
        <v>294</v>
      </c>
      <c r="D20" s="33"/>
      <c r="E20" s="33"/>
      <c r="F20" s="33"/>
      <c r="G20" s="33"/>
      <c r="H20" s="33"/>
    </row>
    <row r="21" spans="3:8" x14ac:dyDescent="0.35">
      <c r="C21" s="6" t="s">
        <v>295</v>
      </c>
      <c r="D21" s="33"/>
      <c r="E21" s="33"/>
      <c r="F21" s="33"/>
      <c r="G21" s="33"/>
      <c r="H21" s="33"/>
    </row>
    <row r="24" spans="3:8" x14ac:dyDescent="0.35">
      <c r="D24" s="3" t="s">
        <v>288</v>
      </c>
      <c r="E24" s="3" t="s">
        <v>288</v>
      </c>
      <c r="F24" s="3" t="s">
        <v>288</v>
      </c>
      <c r="G24" s="3"/>
      <c r="H24" s="3"/>
    </row>
    <row r="25" spans="3:8" x14ac:dyDescent="0.35">
      <c r="C25" s="18" t="s">
        <v>297</v>
      </c>
      <c r="D25" s="5" t="s">
        <v>290</v>
      </c>
      <c r="E25" s="5" t="s">
        <v>291</v>
      </c>
      <c r="F25" s="5" t="s">
        <v>292</v>
      </c>
      <c r="G25" s="5" t="s">
        <v>293</v>
      </c>
      <c r="H25" s="5" t="s">
        <v>293</v>
      </c>
    </row>
    <row r="26" spans="3:8" x14ac:dyDescent="0.35">
      <c r="C26" s="6" t="s">
        <v>294</v>
      </c>
      <c r="D26" s="33"/>
      <c r="E26" s="33"/>
      <c r="F26" s="33"/>
      <c r="G26" s="33"/>
      <c r="H26" s="33"/>
    </row>
    <row r="27" spans="3:8" x14ac:dyDescent="0.35">
      <c r="C27" s="6" t="s">
        <v>295</v>
      </c>
      <c r="D27" s="33"/>
      <c r="E27" s="33"/>
      <c r="F27" s="33"/>
      <c r="G27" s="33"/>
      <c r="H27" s="33"/>
    </row>
  </sheetData>
  <mergeCells count="1">
    <mergeCell ref="A12:B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0C9DD64D814F2A4A9C9EE474B69CB880" ma:contentTypeVersion="16" ma:contentTypeDescription="Parent content type for BEREC documents" ma:contentTypeScope="" ma:versionID="81a4d78a8dd98f0b053b60d889355583">
  <xsd:schema xmlns:xsd="http://www.w3.org/2001/XMLSchema" xmlns:xs="http://www.w3.org/2001/XMLSchema" xmlns:p="http://schemas.microsoft.com/office/2006/metadata/properties" xmlns:ns2="0c390358-b15a-42f6-bd83-21182b663b60" targetNamespace="http://schemas.microsoft.com/office/2006/metadata/properties" ma:root="true" ma:fieldsID="2be0fb4ec8231d8d0ac474bb7fb2999b"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SharedWithUsers" minOccurs="0"/>
                <xsd:element ref="ns2:SharedWithDetails" minOccurs="0"/>
                <xsd:element ref="ns2:BERECNetAresDocumentId" minOccurs="0"/>
                <xsd:element ref="ns2:BERECNetAresSaveNumber" minOccurs="0"/>
                <xsd:element ref="ns2:BERECNetAresRegisterNumber" minOccurs="0"/>
                <xsd:element ref="ns2:BERECNetAresTransact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BERECNetAresDocumentId" ma:index="16" nillable="true" ma:displayName="Ares Document Id" ma:internalName="BERECNetAresDocumentId">
      <xsd:simpleType>
        <xsd:restriction base="dms:Text"/>
      </xsd:simpleType>
    </xsd:element>
    <xsd:element name="BERECNetAresSaveNumber" ma:index="17" nillable="true" ma:displayName="Save Number" ma:internalName="BERECNetAresSaveNumber">
      <xsd:simpleType>
        <xsd:restriction base="dms:Text"/>
      </xsd:simpleType>
    </xsd:element>
    <xsd:element name="BERECNetAresRegisterNumber" ma:index="18" nillable="true" ma:displayName="Register Number" ma:default="No Data" ma:internalName="BERECNetAresRegisterNumber">
      <xsd:simpleType>
        <xsd:restriction base="dms:Text"/>
      </xsd:simpleType>
    </xsd:element>
    <xsd:element name="BERECNetAresTransactionId" ma:index="19" nillable="true" ma:displayName="Transaction Id" ma:internalName="BERECNetAresTransaction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TaxCatchAll xmlns="0c390358-b15a-42f6-bd83-21182b663b60"/>
  </documentManagement>
</p:properties>
</file>

<file path=customXml/itemProps1.xml><?xml version="1.0" encoding="utf-8"?>
<ds:datastoreItem xmlns:ds="http://schemas.openxmlformats.org/officeDocument/2006/customXml" ds:itemID="{054FB862-52E5-4DC5-959C-848DBA8688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90358-b15a-42f6-bd83-21182b663b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BA9F15-5152-4B32-9ACA-24328F7E4CA0}">
  <ds:schemaRefs>
    <ds:schemaRef ds:uri="http://schemas.microsoft.com/sharepoint/v3/contenttype/forms"/>
  </ds:schemaRefs>
</ds:datastoreItem>
</file>

<file path=customXml/itemProps3.xml><?xml version="1.0" encoding="utf-8"?>
<ds:datastoreItem xmlns:ds="http://schemas.openxmlformats.org/officeDocument/2006/customXml" ds:itemID="{E96DCDA3-2A66-4C4C-9E09-A445FC83E87F}">
  <ds:schemaRefs>
    <ds:schemaRef ds:uri="http://www.w3.org/XML/1998/namespace"/>
    <ds:schemaRef ds:uri="http://schemas.microsoft.com/office/infopath/2007/PartnerControls"/>
    <ds:schemaRef ds:uri="http://purl.org/dc/dcmitype/"/>
    <ds:schemaRef ds:uri="0c390358-b15a-42f6-bd83-21182b663b60"/>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Introduction</vt:lpstr>
      <vt:lpstr>1. Calc of Annex II formulas </vt:lpstr>
      <vt:lpstr>2. Data for Annex II formulas</vt:lpstr>
      <vt:lpstr>3. Data on Costs</vt:lpstr>
      <vt:lpstr>4. Data on Revenues</vt:lpstr>
      <vt:lpstr>5. Roaming net margin</vt:lpstr>
      <vt:lpstr>6. EBITDA</vt:lpstr>
      <vt:lpstr>7. Additional factors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2026-06-08T12:40:39Z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0x010100348BBC749770A9448BF8F9835E32760A000C9DD64D814F2A4A9C9EE474B69CB880</vt:lpwstr>
  </property>
</Properties>
</file>