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ebgate.ec.testa.eu/AresCheckout/"/>
    </mc:Choice>
  </mc:AlternateContent>
  <bookViews>
    <workbookView xWindow="0" yWindow="0" windowWidth="28800" windowHeight="12450"/>
  </bookViews>
  <sheets>
    <sheet name="Financial Offe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F17" i="1" l="1"/>
  <c r="H13" i="1"/>
  <c r="F13" i="1"/>
  <c r="G13" i="1"/>
  <c r="H4" i="1"/>
  <c r="G4" i="1"/>
  <c r="F4" i="1"/>
  <c r="D4" i="1"/>
  <c r="E4" i="1" s="1"/>
  <c r="I13" i="1" l="1"/>
  <c r="G17" i="1"/>
  <c r="G14" i="1" s="1"/>
  <c r="H17" i="1"/>
  <c r="F14" i="1"/>
  <c r="H14" i="1" l="1"/>
  <c r="I14" i="1" s="1"/>
</calcChain>
</file>

<file path=xl/sharedStrings.xml><?xml version="1.0" encoding="utf-8"?>
<sst xmlns="http://schemas.openxmlformats.org/spreadsheetml/2006/main" count="23" uniqueCount="20">
  <si>
    <t>Final price per hour contractor will charge BEREC Office per hour for interim work throughout the duration of FWC</t>
  </si>
  <si>
    <t>PROPOSED COEFFICIENT:</t>
  </si>
  <si>
    <t>INTERIM IV</t>
  </si>
  <si>
    <t>INTERIM III</t>
  </si>
  <si>
    <t>INTERIM II</t>
  </si>
  <si>
    <t>PART II - FINANCIAL OFFER</t>
  </si>
  <si>
    <t>TOTAL FINANCIAL OFFER:</t>
  </si>
  <si>
    <t>TOTAL HOURS:</t>
  </si>
  <si>
    <t>ESTIMATED USE (in hours) WHOLE DURATION OF FWC</t>
  </si>
  <si>
    <t>FIXED HOUR PAY TO INTERIM BEFORE TAX:</t>
  </si>
  <si>
    <t>ESTIMATED AVERAGE WORKING TIME UNITS PER YEAR:</t>
  </si>
  <si>
    <t>HOURS PER YEAR</t>
  </si>
  <si>
    <t>DAYS PER YEAR</t>
  </si>
  <si>
    <t>DAYS PER MONTH</t>
  </si>
  <si>
    <t>PART I-VOLUMES</t>
  </si>
  <si>
    <t>AVARAGE BASIC SALARY OF CONTRACT AGENT FG IV IN 2021</t>
  </si>
  <si>
    <t>AVARAGE BASIC SALARY OF CONTRACT AGENT FG III IN 2021</t>
  </si>
  <si>
    <t>AVARAGE BASIC SALARY OF CONTRACT AGENT FG II IN 2021</t>
  </si>
  <si>
    <t xml:space="preserve">Tenderer's financial offer must be quoted in the YELLOW CELL </t>
  </si>
  <si>
    <t>Instructions: Financial offer must be quoted in the yellow field (C17) above. It must consist of a coefficient with no more than 2 decimals after the comma. The coefficient is binding and will not change throughout the validity of the contract. The same coefficient will be applied to the fixed hourly rate of the interim workers (cells F7-H7) before taxes throughout the full duration of the FWC. More information can be found in the tender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</si>
</sst>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sz val="11"/>
      <color theme="1"/>
      <name val="Calibri"/>
      <family val="2"/>
      <scheme val="minor"/>
    </font>
    <font>
      <sz val="18"/>
      <color theme="1"/>
      <name val="Calibri"/>
      <family val="2"/>
      <scheme val="minor"/>
    </font>
    <font>
      <sz val="14"/>
      <color theme="1"/>
      <name val="Calibri"/>
      <family val="2"/>
      <scheme val="minor"/>
    </font>
    <font>
      <sz val="28"/>
      <color theme="1"/>
      <name val="Calibri"/>
      <family val="2"/>
      <scheme val="minor"/>
    </font>
    <font>
      <sz val="12"/>
      <color theme="1"/>
      <name val="Calibri"/>
      <family val="2"/>
      <scheme val="minor"/>
    </font>
    <font>
      <b/>
      <u/>
      <sz val="22"/>
      <color theme="1"/>
      <name val="Calibri"/>
      <family val="2"/>
      <scheme val="minor"/>
    </font>
    <font>
      <b/>
      <u val="double"/>
      <sz val="22"/>
      <color theme="1"/>
      <name val="Calibri"/>
      <family val="2"/>
      <scheme val="minor"/>
    </font>
    <font>
      <b/>
      <sz val="14"/>
      <color rgb="FFFFFF00"/>
      <name val="Calibri"/>
      <family val="2"/>
      <scheme val="minor"/>
    </font>
    <font>
      <b/>
      <sz val="11"/>
      <color theme="1"/>
      <name val="Calibri"/>
      <family val="2"/>
      <scheme val="minor"/>
    </font>
    <font>
      <b/>
      <sz val="14"/>
      <color theme="1"/>
      <name val="Calibri"/>
      <family val="2"/>
      <scheme val="minor"/>
    </font>
    <font>
      <b/>
      <sz val="11"/>
      <color theme="2" tint="-0.89999084444715716"/>
      <name val="Calibri"/>
      <family val="2"/>
      <scheme val="minor"/>
    </font>
  </fonts>
  <fills count="13">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bgColor indexed="64"/>
      </patternFill>
    </fill>
    <fill>
      <patternFill patternType="solid">
        <fgColor theme="3" tint="0.39997558519241921"/>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7">
    <xf numFmtId="0" fontId="0" fillId="0" borderId="0" xfId="0"/>
    <xf numFmtId="0" fontId="1" fillId="2" borderId="0" xfId="0" applyFont="1" applyFill="1" applyProtection="1"/>
    <xf numFmtId="2" fontId="1" fillId="4" borderId="2" xfId="0" applyNumberFormat="1" applyFont="1" applyFill="1" applyBorder="1" applyAlignment="1" applyProtection="1">
      <alignment horizontal="center" vertical="center"/>
    </xf>
    <xf numFmtId="0" fontId="0"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1" fillId="0" borderId="3" xfId="0" applyFont="1" applyBorder="1" applyAlignment="1" applyProtection="1">
      <alignment horizontal="center"/>
    </xf>
    <xf numFmtId="0" fontId="1" fillId="0" borderId="0" xfId="0" applyFont="1" applyAlignment="1" applyProtection="1"/>
    <xf numFmtId="2" fontId="8" fillId="6" borderId="8" xfId="0" applyNumberFormat="1" applyFont="1" applyFill="1" applyBorder="1" applyAlignment="1" applyProtection="1">
      <alignment horizontal="center" vertical="center"/>
    </xf>
    <xf numFmtId="2" fontId="1" fillId="7" borderId="2" xfId="0" applyNumberFormat="1" applyFont="1" applyFill="1" applyBorder="1" applyAlignment="1" applyProtection="1">
      <alignment horizontal="center" vertical="center"/>
    </xf>
    <xf numFmtId="0" fontId="1" fillId="2" borderId="1" xfId="0" applyFont="1" applyFill="1" applyBorder="1" applyAlignment="1" applyProtection="1"/>
    <xf numFmtId="2" fontId="10" fillId="8" borderId="8" xfId="0" applyNumberFormat="1" applyFont="1" applyFill="1" applyBorder="1" applyAlignment="1" applyProtection="1">
      <alignment horizontal="center"/>
    </xf>
    <xf numFmtId="2" fontId="9" fillId="9" borderId="2" xfId="0" applyNumberFormat="1" applyFont="1" applyFill="1" applyBorder="1" applyAlignment="1" applyProtection="1">
      <alignment horizontal="center"/>
    </xf>
    <xf numFmtId="0" fontId="1" fillId="2" borderId="0" xfId="0" applyFont="1" applyFill="1" applyAlignment="1" applyProtection="1"/>
    <xf numFmtId="2" fontId="0" fillId="10" borderId="2" xfId="0" applyNumberFormat="1" applyFont="1" applyFill="1" applyBorder="1" applyAlignment="1" applyProtection="1">
      <alignment horizontal="center"/>
    </xf>
    <xf numFmtId="2" fontId="1" fillId="10" borderId="2" xfId="0" applyNumberFormat="1" applyFont="1" applyFill="1" applyBorder="1" applyAlignment="1" applyProtection="1">
      <alignment horizontal="center"/>
    </xf>
    <xf numFmtId="0" fontId="9" fillId="10" borderId="2" xfId="0" applyFont="1" applyFill="1" applyBorder="1" applyAlignment="1" applyProtection="1">
      <alignment horizontal="center"/>
    </xf>
    <xf numFmtId="164" fontId="0" fillId="0" borderId="0" xfId="0" applyNumberFormat="1"/>
    <xf numFmtId="0" fontId="0" fillId="0" borderId="0" xfId="0" applyAlignment="1">
      <alignment vertical="center"/>
    </xf>
    <xf numFmtId="2" fontId="1" fillId="0" borderId="2" xfId="0" applyNumberFormat="1" applyFont="1" applyFill="1" applyBorder="1" applyAlignment="1" applyProtection="1">
      <alignment horizontal="center" vertical="center"/>
    </xf>
    <xf numFmtId="0" fontId="1" fillId="0" borderId="2" xfId="0" applyFont="1" applyBorder="1" applyAlignment="1" applyProtection="1">
      <alignment horizontal="center"/>
    </xf>
    <xf numFmtId="0" fontId="1" fillId="2" borderId="0" xfId="0" applyFont="1" applyFill="1" applyBorder="1" applyAlignment="1" applyProtection="1"/>
    <xf numFmtId="0" fontId="1" fillId="2" borderId="0" xfId="0" applyFont="1" applyFill="1" applyBorder="1" applyAlignment="1" applyProtection="1">
      <alignment wrapText="1"/>
    </xf>
    <xf numFmtId="0" fontId="0" fillId="11" borderId="8" xfId="0" applyFont="1" applyFill="1" applyBorder="1" applyAlignment="1" applyProtection="1">
      <alignment horizontal="center" vertical="center" wrapText="1"/>
    </xf>
    <xf numFmtId="0" fontId="1" fillId="2" borderId="0" xfId="0" applyFont="1" applyFill="1" applyAlignment="1" applyProtection="1">
      <alignment wrapText="1"/>
    </xf>
    <xf numFmtId="0" fontId="11" fillId="12" borderId="2"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1" fillId="2" borderId="0" xfId="0" applyFont="1" applyFill="1" applyAlignment="1" applyProtection="1">
      <alignment horizontal="center"/>
    </xf>
    <xf numFmtId="0" fontId="9" fillId="10" borderId="10" xfId="0" applyFont="1" applyFill="1" applyBorder="1" applyAlignment="1" applyProtection="1">
      <alignment horizontal="center" vertical="center" wrapText="1"/>
    </xf>
    <xf numFmtId="0" fontId="9" fillId="10" borderId="12" xfId="0" applyFont="1" applyFill="1" applyBorder="1" applyAlignment="1" applyProtection="1">
      <alignment horizontal="center" vertical="center" wrapText="1"/>
    </xf>
    <xf numFmtId="0" fontId="9" fillId="10" borderId="1" xfId="0" applyFont="1" applyFill="1" applyBorder="1" applyAlignment="1" applyProtection="1">
      <alignment horizontal="center" vertical="center" wrapText="1"/>
    </xf>
    <xf numFmtId="0" fontId="9" fillId="10" borderId="0" xfId="0" applyFont="1" applyFill="1" applyBorder="1" applyAlignment="1" applyProtection="1">
      <alignment horizontal="center" vertical="center" wrapText="1"/>
    </xf>
    <xf numFmtId="0" fontId="9" fillId="10" borderId="9" xfId="0" applyFont="1" applyFill="1" applyBorder="1" applyAlignment="1" applyProtection="1">
      <alignment horizontal="center" vertical="center" wrapText="1"/>
    </xf>
    <xf numFmtId="0" fontId="9" fillId="10" borderId="13" xfId="0" applyFont="1" applyFill="1" applyBorder="1" applyAlignment="1" applyProtection="1">
      <alignment horizontal="center" vertical="center" wrapText="1"/>
    </xf>
    <xf numFmtId="2" fontId="10" fillId="0" borderId="2" xfId="0" applyNumberFormat="1" applyFont="1" applyBorder="1" applyAlignment="1" applyProtection="1">
      <alignment horizontal="center" vertical="center"/>
    </xf>
    <xf numFmtId="0" fontId="1" fillId="2" borderId="0" xfId="0" applyFont="1" applyFill="1" applyAlignment="1" applyProtection="1">
      <alignment horizontal="center"/>
    </xf>
    <xf numFmtId="0" fontId="4" fillId="5" borderId="2" xfId="0" applyFont="1" applyFill="1" applyBorder="1" applyAlignment="1" applyProtection="1">
      <alignment horizontal="center" vertical="center"/>
    </xf>
    <xf numFmtId="0" fontId="3" fillId="3" borderId="1"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2" fillId="2" borderId="7" xfId="0" applyFont="1" applyFill="1" applyBorder="1" applyAlignment="1" applyProtection="1">
      <alignment horizontal="center" vertical="center" textRotation="90"/>
    </xf>
    <xf numFmtId="0" fontId="2" fillId="2" borderId="2" xfId="0" applyFont="1" applyFill="1" applyBorder="1" applyAlignment="1" applyProtection="1">
      <alignment horizontal="center" vertical="center" textRotation="90"/>
    </xf>
    <xf numFmtId="0" fontId="7" fillId="2" borderId="6"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1" fillId="11" borderId="2" xfId="0" applyFont="1" applyFill="1" applyBorder="1" applyAlignment="1" applyProtection="1">
      <alignment horizontal="center" vertical="center"/>
    </xf>
    <xf numFmtId="0" fontId="2" fillId="2" borderId="10" xfId="0" applyFont="1" applyFill="1" applyBorder="1" applyAlignment="1" applyProtection="1">
      <alignment horizontal="center" vertical="center" textRotation="90"/>
    </xf>
    <xf numFmtId="0" fontId="2" fillId="2" borderId="1" xfId="0" applyFont="1" applyFill="1" applyBorder="1" applyAlignment="1" applyProtection="1">
      <alignment horizontal="center" vertical="center" textRotation="90"/>
    </xf>
    <xf numFmtId="0" fontId="2" fillId="2" borderId="9" xfId="0" applyFont="1" applyFill="1" applyBorder="1" applyAlignment="1" applyProtection="1">
      <alignment horizontal="center" vertical="center" textRotation="90"/>
    </xf>
    <xf numFmtId="0" fontId="2" fillId="2" borderId="0" xfId="0" applyFont="1" applyFill="1" applyBorder="1" applyAlignment="1" applyProtection="1">
      <alignment horizontal="center" vertical="center"/>
    </xf>
    <xf numFmtId="0" fontId="1" fillId="2" borderId="10" xfId="0" applyFont="1" applyFill="1" applyBorder="1" applyAlignment="1" applyProtection="1">
      <alignment horizontal="center"/>
    </xf>
    <xf numFmtId="0" fontId="1" fillId="2" borderId="1" xfId="0" applyFont="1" applyFill="1" applyBorder="1" applyAlignment="1" applyProtection="1">
      <alignment horizontal="center"/>
    </xf>
    <xf numFmtId="0" fontId="0" fillId="0" borderId="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2" borderId="0" xfId="0" applyFont="1" applyFill="1" applyBorder="1" applyAlignment="1" applyProtection="1">
      <alignment horizontal="center"/>
    </xf>
    <xf numFmtId="0" fontId="9" fillId="9" borderId="7"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9" fillId="9" borderId="8"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topLeftCell="B18" zoomScale="90" zoomScaleNormal="90" workbookViewId="0">
      <selection activeCell="G28" sqref="G28"/>
    </sheetView>
  </sheetViews>
  <sheetFormatPr defaultRowHeight="14.5" x14ac:dyDescent="0.35"/>
  <cols>
    <col min="2" max="2" width="43.54296875" customWidth="1"/>
    <col min="3" max="3" width="11.54296875" customWidth="1"/>
    <col min="4" max="4" width="12.54296875" customWidth="1"/>
    <col min="5" max="5" width="15.7265625" customWidth="1"/>
    <col min="6" max="6" width="17.81640625" customWidth="1"/>
    <col min="7" max="7" width="17.54296875" customWidth="1"/>
    <col min="8" max="8" width="18.7265625" customWidth="1"/>
    <col min="9" max="9" width="33.1796875" customWidth="1"/>
    <col min="15" max="15" width="10.453125" bestFit="1" customWidth="1"/>
  </cols>
  <sheetData>
    <row r="1" spans="1:15" ht="15" customHeight="1" x14ac:dyDescent="0.35">
      <c r="A1" s="44" t="s">
        <v>14</v>
      </c>
      <c r="B1" s="47"/>
      <c r="C1" s="47"/>
      <c r="D1" s="47"/>
      <c r="E1" s="1"/>
      <c r="F1" s="23"/>
      <c r="G1" s="23"/>
      <c r="H1" s="23"/>
      <c r="I1" s="23"/>
      <c r="J1" s="1"/>
    </row>
    <row r="2" spans="1:15" x14ac:dyDescent="0.35">
      <c r="A2" s="45"/>
      <c r="B2" s="47"/>
      <c r="C2" s="47"/>
      <c r="D2" s="47"/>
      <c r="E2" s="1"/>
      <c r="F2" s="23"/>
      <c r="G2" s="23"/>
      <c r="H2" s="23"/>
      <c r="I2" s="23"/>
      <c r="J2" s="34"/>
    </row>
    <row r="3" spans="1:15" ht="58" x14ac:dyDescent="0.35">
      <c r="A3" s="45"/>
      <c r="B3" s="26"/>
      <c r="C3" s="25" t="s">
        <v>13</v>
      </c>
      <c r="D3" s="25" t="s">
        <v>12</v>
      </c>
      <c r="E3" s="25" t="s">
        <v>11</v>
      </c>
      <c r="F3" s="24" t="s">
        <v>17</v>
      </c>
      <c r="G3" s="24" t="s">
        <v>16</v>
      </c>
      <c r="H3" s="24" t="s">
        <v>15</v>
      </c>
      <c r="I3" s="23"/>
      <c r="J3" s="34"/>
    </row>
    <row r="4" spans="1:15" ht="62.25" customHeight="1" x14ac:dyDescent="0.35">
      <c r="A4" s="45"/>
      <c r="B4" s="22" t="s">
        <v>10</v>
      </c>
      <c r="C4" s="43">
        <v>20</v>
      </c>
      <c r="D4" s="43">
        <f>C4*12</f>
        <v>240</v>
      </c>
      <c r="E4" s="43">
        <f>D4*8</f>
        <v>1920</v>
      </c>
      <c r="F4" s="33">
        <f>((2169.66+2454.9+2777.65+3142.81)/4)*0.775</f>
        <v>2043.0976249999999</v>
      </c>
      <c r="G4" s="33">
        <f>((2777.78+3142.88+3555.97+4023.37+4552.18)/5)*0.775</f>
        <v>2798.0879</v>
      </c>
      <c r="H4" s="33">
        <f>((3555.98+4023.4+4552.24+5150.62+5827.65+6593.66)/6)*0.775</f>
        <v>3836.7085416666664</v>
      </c>
      <c r="I4" s="21"/>
      <c r="J4" s="34"/>
      <c r="O4" s="17"/>
    </row>
    <row r="5" spans="1:15" x14ac:dyDescent="0.35">
      <c r="A5" s="45"/>
      <c r="B5" s="48"/>
      <c r="C5" s="43"/>
      <c r="D5" s="43"/>
      <c r="E5" s="43"/>
      <c r="F5" s="33"/>
      <c r="G5" s="33"/>
      <c r="H5" s="33"/>
      <c r="I5" s="20"/>
      <c r="J5" s="34"/>
      <c r="O5" s="17"/>
    </row>
    <row r="6" spans="1:15" ht="39.75" customHeight="1" x14ac:dyDescent="0.35">
      <c r="A6" s="45"/>
      <c r="B6" s="49"/>
      <c r="C6" s="50" t="s">
        <v>9</v>
      </c>
      <c r="D6" s="51"/>
      <c r="E6" s="51"/>
      <c r="F6" s="19" t="s">
        <v>4</v>
      </c>
      <c r="G6" s="19" t="s">
        <v>3</v>
      </c>
      <c r="H6" s="19" t="s">
        <v>2</v>
      </c>
      <c r="I6" s="52"/>
      <c r="J6" s="34"/>
      <c r="O6" s="17"/>
    </row>
    <row r="7" spans="1:15" x14ac:dyDescent="0.35">
      <c r="A7" s="45"/>
      <c r="B7" s="49"/>
      <c r="C7" s="51"/>
      <c r="D7" s="51"/>
      <c r="E7" s="51"/>
      <c r="F7" s="18">
        <v>12.77</v>
      </c>
      <c r="G7" s="18">
        <v>17.489999999999998</v>
      </c>
      <c r="H7" s="18">
        <v>23.98</v>
      </c>
      <c r="I7" s="52"/>
      <c r="J7" s="34"/>
      <c r="O7" s="17"/>
    </row>
    <row r="8" spans="1:15" ht="14.5" customHeight="1" x14ac:dyDescent="0.35">
      <c r="A8" s="45"/>
      <c r="B8" s="9"/>
      <c r="C8" s="27" t="s">
        <v>8</v>
      </c>
      <c r="D8" s="28"/>
      <c r="E8" s="15">
        <v>2021</v>
      </c>
      <c r="F8" s="14">
        <v>1920</v>
      </c>
      <c r="G8" s="13">
        <v>1920</v>
      </c>
      <c r="H8" s="13">
        <f>2*1920</f>
        <v>3840</v>
      </c>
      <c r="I8" s="12"/>
      <c r="J8" s="34"/>
      <c r="O8" s="17"/>
    </row>
    <row r="9" spans="1:15" x14ac:dyDescent="0.35">
      <c r="A9" s="45"/>
      <c r="B9" s="9"/>
      <c r="C9" s="29"/>
      <c r="D9" s="30"/>
      <c r="E9" s="15">
        <v>2022</v>
      </c>
      <c r="F9" s="14">
        <v>3840</v>
      </c>
      <c r="G9" s="13">
        <v>3840</v>
      </c>
      <c r="H9" s="13">
        <v>7680</v>
      </c>
      <c r="I9" s="12"/>
      <c r="J9" s="34"/>
      <c r="O9" s="16"/>
    </row>
    <row r="10" spans="1:15" x14ac:dyDescent="0.35">
      <c r="A10" s="45"/>
      <c r="B10" s="9"/>
      <c r="C10" s="29"/>
      <c r="D10" s="30"/>
      <c r="E10" s="15">
        <v>2023</v>
      </c>
      <c r="F10" s="14">
        <v>3840</v>
      </c>
      <c r="G10" s="13">
        <v>3840</v>
      </c>
      <c r="H10" s="13">
        <v>7680</v>
      </c>
      <c r="I10" s="12"/>
      <c r="J10" s="34"/>
    </row>
    <row r="11" spans="1:15" x14ac:dyDescent="0.35">
      <c r="A11" s="45"/>
      <c r="B11" s="9"/>
      <c r="C11" s="29"/>
      <c r="D11" s="30"/>
      <c r="E11" s="15">
        <v>2024</v>
      </c>
      <c r="F11" s="14">
        <v>2880</v>
      </c>
      <c r="G11" s="13">
        <v>3840</v>
      </c>
      <c r="H11" s="13">
        <v>5760</v>
      </c>
      <c r="I11" s="12"/>
      <c r="J11" s="34"/>
    </row>
    <row r="12" spans="1:15" x14ac:dyDescent="0.35">
      <c r="A12" s="45"/>
      <c r="B12" s="9"/>
      <c r="C12" s="31"/>
      <c r="D12" s="32"/>
      <c r="E12" s="15">
        <v>2025</v>
      </c>
      <c r="F12" s="14">
        <v>960</v>
      </c>
      <c r="G12" s="13">
        <v>1920</v>
      </c>
      <c r="H12" s="13">
        <v>2880</v>
      </c>
      <c r="I12" s="12"/>
      <c r="J12" s="34"/>
    </row>
    <row r="13" spans="1:15" ht="18.5" customHeight="1" x14ac:dyDescent="0.45">
      <c r="A13" s="45"/>
      <c r="B13" s="9"/>
      <c r="C13" s="53" t="s">
        <v>7</v>
      </c>
      <c r="D13" s="54"/>
      <c r="E13" s="55"/>
      <c r="F13" s="11">
        <f>SUM(F8:F12)</f>
        <v>13440</v>
      </c>
      <c r="G13" s="11">
        <f>SUM(G8:G12)</f>
        <v>15360</v>
      </c>
      <c r="H13" s="11">
        <f>SUM(H8:H12)</f>
        <v>27840</v>
      </c>
      <c r="I13" s="10">
        <f>F13+G13+H13</f>
        <v>56640</v>
      </c>
      <c r="J13" s="34"/>
    </row>
    <row r="14" spans="1:15" ht="35.25" customHeight="1" thickBot="1" x14ac:dyDescent="0.4">
      <c r="A14" s="46"/>
      <c r="B14" s="9"/>
      <c r="C14" s="56" t="s">
        <v>6</v>
      </c>
      <c r="D14" s="56"/>
      <c r="E14" s="56"/>
      <c r="F14" s="8">
        <f>F13*F17</f>
        <v>0</v>
      </c>
      <c r="G14" s="8">
        <f>G13*G17</f>
        <v>0</v>
      </c>
      <c r="H14" s="8">
        <f>H13*H17</f>
        <v>0</v>
      </c>
      <c r="I14" s="7">
        <f>F14+G14+H14</f>
        <v>0</v>
      </c>
      <c r="J14" s="34"/>
    </row>
    <row r="15" spans="1:15" ht="29" thickBot="1" x14ac:dyDescent="0.4">
      <c r="A15" s="38" t="s">
        <v>5</v>
      </c>
      <c r="B15" s="40" t="s">
        <v>18</v>
      </c>
      <c r="C15" s="41"/>
      <c r="D15" s="41"/>
      <c r="E15" s="41"/>
      <c r="F15" s="41"/>
      <c r="G15" s="41"/>
      <c r="H15" s="41"/>
      <c r="I15" s="42"/>
      <c r="J15" s="34"/>
    </row>
    <row r="16" spans="1:15" x14ac:dyDescent="0.35">
      <c r="A16" s="39"/>
      <c r="B16" s="6"/>
      <c r="C16" s="6"/>
      <c r="D16" s="6"/>
      <c r="E16" s="6"/>
      <c r="F16" s="5" t="s">
        <v>4</v>
      </c>
      <c r="G16" s="5" t="s">
        <v>3</v>
      </c>
      <c r="H16" s="5" t="s">
        <v>2</v>
      </c>
      <c r="I16" s="1"/>
      <c r="J16" s="34"/>
    </row>
    <row r="17" spans="1:10" ht="195" customHeight="1" x14ac:dyDescent="0.35">
      <c r="A17" s="39"/>
      <c r="B17" s="4" t="s">
        <v>1</v>
      </c>
      <c r="C17" s="35"/>
      <c r="D17" s="35"/>
      <c r="E17" s="3" t="s">
        <v>0</v>
      </c>
      <c r="F17" s="2">
        <f>F7*C17</f>
        <v>0</v>
      </c>
      <c r="G17" s="2">
        <f>G7*C17</f>
        <v>0</v>
      </c>
      <c r="H17" s="2">
        <f>H7*C17</f>
        <v>0</v>
      </c>
      <c r="I17" s="1"/>
      <c r="J17" s="34"/>
    </row>
    <row r="18" spans="1:10" x14ac:dyDescent="0.35">
      <c r="A18" s="39"/>
      <c r="B18" s="1"/>
      <c r="C18" s="1"/>
      <c r="D18" s="1"/>
      <c r="E18" s="1"/>
      <c r="F18" s="1"/>
      <c r="G18" s="1"/>
      <c r="H18" s="1"/>
      <c r="I18" s="1"/>
      <c r="J18" s="34"/>
    </row>
    <row r="19" spans="1:10" x14ac:dyDescent="0.35">
      <c r="A19" s="39"/>
      <c r="B19" s="36" t="s">
        <v>19</v>
      </c>
      <c r="C19" s="37"/>
      <c r="D19" s="37"/>
      <c r="E19" s="37"/>
      <c r="F19" s="37"/>
      <c r="G19" s="37"/>
      <c r="H19" s="37"/>
      <c r="I19" s="37"/>
      <c r="J19" s="34"/>
    </row>
    <row r="20" spans="1:10" x14ac:dyDescent="0.35">
      <c r="A20" s="39"/>
      <c r="B20" s="36"/>
      <c r="C20" s="37"/>
      <c r="D20" s="37"/>
      <c r="E20" s="37"/>
      <c r="F20" s="37"/>
      <c r="G20" s="37"/>
      <c r="H20" s="37"/>
      <c r="I20" s="37"/>
      <c r="J20" s="34"/>
    </row>
    <row r="21" spans="1:10" x14ac:dyDescent="0.35">
      <c r="A21" s="39"/>
      <c r="B21" s="36"/>
      <c r="C21" s="37"/>
      <c r="D21" s="37"/>
      <c r="E21" s="37"/>
      <c r="F21" s="37"/>
      <c r="G21" s="37"/>
      <c r="H21" s="37"/>
      <c r="I21" s="37"/>
      <c r="J21" s="34"/>
    </row>
    <row r="22" spans="1:10" x14ac:dyDescent="0.35">
      <c r="A22" s="39"/>
      <c r="B22" s="36"/>
      <c r="C22" s="37"/>
      <c r="D22" s="37"/>
      <c r="E22" s="37"/>
      <c r="F22" s="37"/>
      <c r="G22" s="37"/>
      <c r="H22" s="37"/>
      <c r="I22" s="37"/>
      <c r="J22" s="34"/>
    </row>
    <row r="23" spans="1:10" x14ac:dyDescent="0.35">
      <c r="A23" s="39"/>
      <c r="B23" s="36"/>
      <c r="C23" s="37"/>
      <c r="D23" s="37"/>
      <c r="E23" s="37"/>
      <c r="F23" s="37"/>
      <c r="G23" s="37"/>
      <c r="H23" s="37"/>
      <c r="I23" s="37"/>
      <c r="J23" s="34"/>
    </row>
    <row r="24" spans="1:10" x14ac:dyDescent="0.35">
      <c r="A24" s="39"/>
      <c r="B24" s="36"/>
      <c r="C24" s="37"/>
      <c r="D24" s="37"/>
      <c r="E24" s="37"/>
      <c r="F24" s="37"/>
      <c r="G24" s="37"/>
      <c r="H24" s="37"/>
      <c r="I24" s="37"/>
      <c r="J24" s="34"/>
    </row>
    <row r="25" spans="1:10" x14ac:dyDescent="0.35">
      <c r="A25" s="39"/>
      <c r="B25" s="49"/>
      <c r="C25" s="34"/>
      <c r="D25" s="34"/>
      <c r="E25" s="34"/>
      <c r="F25" s="34"/>
      <c r="G25" s="34"/>
      <c r="H25" s="34"/>
      <c r="I25" s="34"/>
      <c r="J25" s="34"/>
    </row>
  </sheetData>
  <protectedRanges>
    <protectedRange algorithmName="SHA-512" hashValue="KPj51bgi5HCHsxIfl0ARPV58coMu9ofzP7d+3H5ycH+BxVC16JBuJbcHdNHrMUS/0WbQq5dO9at7d3s6Lo/mJQ==" saltValue="vxAYSKq46872hAaoFfT/zA==" spinCount="100000" sqref="A1:J14" name="Range1"/>
  </protectedRanges>
  <mergeCells count="21">
    <mergeCell ref="A15:A25"/>
    <mergeCell ref="B15:I15"/>
    <mergeCell ref="E4:E5"/>
    <mergeCell ref="H4:H5"/>
    <mergeCell ref="A1:A14"/>
    <mergeCell ref="B1:D2"/>
    <mergeCell ref="B5:B7"/>
    <mergeCell ref="C4:C5"/>
    <mergeCell ref="D4:D5"/>
    <mergeCell ref="F4:F5"/>
    <mergeCell ref="B25:J25"/>
    <mergeCell ref="C6:E7"/>
    <mergeCell ref="I6:I7"/>
    <mergeCell ref="C13:E13"/>
    <mergeCell ref="C14:E14"/>
    <mergeCell ref="J2:J14"/>
    <mergeCell ref="C8:D12"/>
    <mergeCell ref="G4:G5"/>
    <mergeCell ref="J15:J24"/>
    <mergeCell ref="C17:D17"/>
    <mergeCell ref="B19:I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Offer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 HOFFSTADT</dc:creator>
  <cp:lastModifiedBy>Dina Morica</cp:lastModifiedBy>
  <dcterms:created xsi:type="dcterms:W3CDTF">2021-01-18T12:45:22Z</dcterms:created>
  <dcterms:modified xsi:type="dcterms:W3CDTF">2021-02-09T14:17:05Z</dcterms:modified>
</cp:coreProperties>
</file>